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 Jorge Bernal - VIIE 2025\3. Marzo\Revisión Terminos Referencia\Convocatorias año 2025\Convocatoria Semilleros 2025\"/>
    </mc:Choice>
  </mc:AlternateContent>
  <xr:revisionPtr revIDLastSave="0" documentId="13_ncr:1_{3403A2F4-950B-4691-8623-2B0BDEDC1A9A}" xr6:coauthVersionLast="47" xr6:coauthVersionMax="47" xr10:uidLastSave="{00000000-0000-0000-0000-000000000000}"/>
  <workbookProtection workbookAlgorithmName="SHA-512" workbookHashValue="5wAJ8L5TfSYDVNVX2fAOE1tThnBrkigbQpa/CnsefF0NzR8YNADgbiZ/k7nLuqpz9Z6WJ/zF84tmj7kTtaJECA==" workbookSaltValue="djNLB0bBAvLFZ6D5RZActw==" workbookSpinCount="100000" lockStructure="1"/>
  <bookViews>
    <workbookView xWindow="28680" yWindow="-120" windowWidth="29040" windowHeight="15720" xr2:uid="{00000000-000D-0000-FFFF-FFFF00000000}"/>
  </bookViews>
  <sheets>
    <sheet name="RECURSOS SOLICITADOS" sheetId="1" r:id="rId1"/>
    <sheet name="APORTES ESPECIE" sheetId="2" r:id="rId2"/>
    <sheet name="PRESUPUESTO CONSOLIDADO" sheetId="3" r:id="rId3"/>
  </sheets>
  <definedNames>
    <definedName name="_xlnm.Print_Area" localSheetId="1">'APORTES ESPECIE'!$A$1:$H$91</definedName>
    <definedName name="_xlnm.Print_Area" localSheetId="0">'RECURSOS SOLICITADOS'!$A$1:$K$185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5" i="1" l="1"/>
  <c r="G177" i="1"/>
  <c r="F177" i="1"/>
  <c r="E41" i="1"/>
  <c r="F41" i="1" s="1"/>
  <c r="E40" i="1"/>
  <c r="F40" i="1" s="1"/>
  <c r="E39" i="1"/>
  <c r="F39" i="1" s="1"/>
  <c r="E38" i="1"/>
  <c r="F38" i="1" s="1"/>
  <c r="E37" i="1"/>
  <c r="F37" i="1" s="1"/>
  <c r="E36" i="1"/>
  <c r="F36" i="1" s="1"/>
  <c r="E35" i="1"/>
  <c r="F35" i="1" s="1"/>
  <c r="E34" i="1"/>
  <c r="F34" i="1" s="1"/>
  <c r="E33" i="1"/>
  <c r="F33" i="1" s="1"/>
  <c r="E32" i="1"/>
  <c r="F32" i="1" s="1"/>
  <c r="E31" i="1"/>
  <c r="F31" i="1" s="1"/>
  <c r="E30" i="1"/>
  <c r="I30" i="1" s="1"/>
  <c r="J30" i="1" s="1"/>
  <c r="D11" i="3"/>
  <c r="G12" i="1"/>
  <c r="G117" i="1"/>
  <c r="G116" i="1"/>
  <c r="F116" i="1"/>
  <c r="J85" i="1"/>
  <c r="I40" i="1" l="1"/>
  <c r="J40" i="1" s="1"/>
  <c r="I39" i="1"/>
  <c r="J39" i="1" s="1"/>
  <c r="I38" i="1"/>
  <c r="J38" i="1" s="1"/>
  <c r="I41" i="1"/>
  <c r="J41" i="1" s="1"/>
  <c r="I31" i="1"/>
  <c r="J31" i="1" s="1"/>
  <c r="F30" i="1"/>
  <c r="I37" i="1"/>
  <c r="J37" i="1" s="1"/>
  <c r="I36" i="1"/>
  <c r="J36" i="1" s="1"/>
  <c r="I35" i="1"/>
  <c r="J35" i="1" s="1"/>
  <c r="I34" i="1"/>
  <c r="J34" i="1" s="1"/>
  <c r="J42" i="1" s="1"/>
  <c r="I33" i="1"/>
  <c r="J33" i="1" s="1"/>
  <c r="I32" i="1"/>
  <c r="J32" i="1" s="1"/>
  <c r="F42" i="1"/>
  <c r="G137" i="1" l="1"/>
  <c r="J117" i="1" l="1"/>
  <c r="J137" i="1"/>
  <c r="J77" i="1" l="1"/>
  <c r="G77" i="1"/>
  <c r="J76" i="1"/>
  <c r="G76" i="1"/>
  <c r="J75" i="1"/>
  <c r="G75" i="1"/>
  <c r="J74" i="1"/>
  <c r="G74" i="1"/>
  <c r="J73" i="1"/>
  <c r="G73" i="1"/>
  <c r="J72" i="1"/>
  <c r="G72" i="1"/>
  <c r="J71" i="1"/>
  <c r="G71" i="1"/>
  <c r="J70" i="1"/>
  <c r="G70" i="1"/>
  <c r="J69" i="1"/>
  <c r="G69" i="1"/>
  <c r="J68" i="1"/>
  <c r="G68" i="1"/>
  <c r="J67" i="1"/>
  <c r="G67" i="1"/>
  <c r="J66" i="1"/>
  <c r="G66" i="1"/>
  <c r="J65" i="1"/>
  <c r="G65" i="1"/>
  <c r="J64" i="1"/>
  <c r="G64" i="1"/>
  <c r="J63" i="1"/>
  <c r="G63" i="1"/>
  <c r="J62" i="1"/>
  <c r="G62" i="1"/>
  <c r="J61" i="1"/>
  <c r="G61" i="1"/>
  <c r="J60" i="1"/>
  <c r="G60" i="1"/>
  <c r="J59" i="1"/>
  <c r="G59" i="1"/>
  <c r="J58" i="1"/>
  <c r="G58" i="1"/>
  <c r="J57" i="1"/>
  <c r="G57" i="1"/>
  <c r="J56" i="1"/>
  <c r="G56" i="1"/>
  <c r="J55" i="1"/>
  <c r="G55" i="1"/>
  <c r="J54" i="1"/>
  <c r="G54" i="1"/>
  <c r="J53" i="1"/>
  <c r="G53" i="1"/>
  <c r="J52" i="1"/>
  <c r="G52" i="1"/>
  <c r="I136" i="1" l="1"/>
  <c r="F136" i="1"/>
  <c r="I116" i="1"/>
  <c r="B5" i="3" l="1"/>
  <c r="B6" i="3"/>
  <c r="B7" i="3"/>
  <c r="B8" i="3"/>
  <c r="B9" i="3"/>
  <c r="B10" i="3"/>
  <c r="B4" i="3"/>
  <c r="J168" i="1"/>
  <c r="J167" i="1"/>
  <c r="J166" i="1"/>
  <c r="J165" i="1"/>
  <c r="J164" i="1"/>
  <c r="J163" i="1"/>
  <c r="J155" i="1"/>
  <c r="J154" i="1"/>
  <c r="J153" i="1"/>
  <c r="J152" i="1"/>
  <c r="J151" i="1"/>
  <c r="J150" i="1"/>
  <c r="J149" i="1"/>
  <c r="J148" i="1"/>
  <c r="J147" i="1"/>
  <c r="J146" i="1"/>
  <c r="J145" i="1"/>
  <c r="J144" i="1"/>
  <c r="J136" i="1"/>
  <c r="J116" i="1"/>
  <c r="J96" i="1"/>
  <c r="J95" i="1"/>
  <c r="J94" i="1"/>
  <c r="J93" i="1"/>
  <c r="J92" i="1"/>
  <c r="J91" i="1"/>
  <c r="J90" i="1"/>
  <c r="J89" i="1"/>
  <c r="J88" i="1"/>
  <c r="J87" i="1"/>
  <c r="J86" i="1"/>
  <c r="J51" i="1"/>
  <c r="J50" i="1"/>
  <c r="J49" i="1"/>
  <c r="J22" i="1"/>
  <c r="J21" i="1"/>
  <c r="J20" i="1"/>
  <c r="J19" i="1"/>
  <c r="J18" i="1"/>
  <c r="J17" i="1"/>
  <c r="J16" i="1"/>
  <c r="J15" i="1"/>
  <c r="J14" i="1"/>
  <c r="J13" i="1"/>
  <c r="J12" i="1"/>
  <c r="G164" i="1"/>
  <c r="G165" i="1"/>
  <c r="G166" i="1"/>
  <c r="G167" i="1"/>
  <c r="G168" i="1"/>
  <c r="G163" i="1"/>
  <c r="G144" i="1"/>
  <c r="G155" i="1"/>
  <c r="G154" i="1"/>
  <c r="G153" i="1"/>
  <c r="G152" i="1"/>
  <c r="G151" i="1"/>
  <c r="G150" i="1"/>
  <c r="G149" i="1"/>
  <c r="G148" i="1"/>
  <c r="G147" i="1"/>
  <c r="G146" i="1"/>
  <c r="G145" i="1"/>
  <c r="G136" i="1"/>
  <c r="G96" i="1"/>
  <c r="G95" i="1"/>
  <c r="G94" i="1"/>
  <c r="G93" i="1"/>
  <c r="G92" i="1"/>
  <c r="G91" i="1"/>
  <c r="G90" i="1"/>
  <c r="G89" i="1"/>
  <c r="G88" i="1"/>
  <c r="G87" i="1"/>
  <c r="G86" i="1"/>
  <c r="G85" i="1"/>
  <c r="G51" i="1"/>
  <c r="G50" i="1"/>
  <c r="G49" i="1"/>
  <c r="G181" i="1" l="1"/>
  <c r="F181" i="1"/>
  <c r="J23" i="1"/>
  <c r="G176" i="1" s="1"/>
  <c r="J78" i="1"/>
  <c r="G178" i="1" s="1"/>
  <c r="G180" i="1"/>
  <c r="J156" i="1"/>
  <c r="G182" i="1" s="1"/>
  <c r="J169" i="1"/>
  <c r="G183" i="1" s="1"/>
  <c r="J97" i="1"/>
  <c r="G179" i="1" s="1"/>
  <c r="G169" i="1"/>
  <c r="F183" i="1" s="1"/>
  <c r="G156" i="1"/>
  <c r="F182" i="1" s="1"/>
  <c r="F180" i="1"/>
  <c r="G78" i="1"/>
  <c r="F178" i="1" s="1"/>
  <c r="G97" i="1"/>
  <c r="F179" i="1" s="1"/>
  <c r="C10" i="3" l="1"/>
  <c r="C6" i="3"/>
  <c r="G184" i="1"/>
  <c r="C7" i="3"/>
  <c r="C8" i="3"/>
  <c r="C5" i="3"/>
  <c r="C9" i="3"/>
  <c r="G13" i="1"/>
  <c r="G14" i="1"/>
  <c r="G15" i="1"/>
  <c r="G16" i="1"/>
  <c r="G17" i="1"/>
  <c r="G18" i="1"/>
  <c r="G19" i="1"/>
  <c r="G20" i="1"/>
  <c r="G21" i="1"/>
  <c r="G22" i="1"/>
  <c r="G23" i="1" l="1"/>
  <c r="F176" i="1" l="1"/>
  <c r="F184" i="1" l="1"/>
  <c r="F185" i="1" s="1"/>
  <c r="C4" i="3"/>
  <c r="C14" i="3" s="1"/>
  <c r="C15" i="3" s="1"/>
  <c r="D34" i="2"/>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F65" i="2" s="1"/>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D74" i="2" l="1"/>
  <c r="F74" i="2" s="1"/>
  <c r="D75" i="2"/>
  <c r="F75" i="2" s="1"/>
  <c r="D76" i="2"/>
  <c r="F76" i="2" s="1"/>
  <c r="D77" i="2"/>
  <c r="D78" i="2"/>
  <c r="D79" i="2"/>
  <c r="F79" i="2" s="1"/>
  <c r="D80" i="2"/>
  <c r="F80" i="2" s="1"/>
  <c r="D81" i="2"/>
  <c r="F81" i="2" s="1"/>
  <c r="D82" i="2"/>
  <c r="F82" i="2" s="1"/>
  <c r="D73" i="2"/>
  <c r="F73" i="2" s="1"/>
  <c r="F78" i="2"/>
  <c r="F77" i="2"/>
  <c r="D33" i="2"/>
  <c r="F33" i="2" s="1"/>
  <c r="D32" i="2"/>
  <c r="F32" i="2" s="1"/>
  <c r="F66" i="2" s="1"/>
  <c r="D8" i="2"/>
  <c r="H8" i="2" s="1"/>
  <c r="F83" i="2" l="1"/>
  <c r="D89" i="2" s="1"/>
  <c r="D12" i="3" s="1"/>
  <c r="D90" i="2"/>
  <c r="D13" i="3" s="1"/>
  <c r="H25" i="2"/>
  <c r="D88" i="2" s="1"/>
  <c r="D14" i="3" l="1"/>
  <c r="D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Jorge Mario Bernal Jiménez</author>
  </authors>
  <commentList>
    <comment ref="A11" authorId="0" shapeId="0" xr:uid="{00000000-0006-0000-0000-000001000000}">
      <text>
        <r>
          <rPr>
            <sz val="9"/>
            <color indexed="81"/>
            <rFont val="Tahoma"/>
            <charset val="1"/>
          </rPr>
          <t xml:space="preserve">La convocatoria no financia la contratación de personas naturales.
</t>
        </r>
      </text>
    </comment>
    <comment ref="F11" authorId="1" shapeId="0" xr:uid="{00000000-0006-0000-0000-000002000000}">
      <text>
        <r>
          <rPr>
            <b/>
            <sz val="10"/>
            <color rgb="FF000000"/>
            <rFont val="Tahoma"/>
            <family val="2"/>
          </rPr>
          <t>No puede exceder los valores limites mensuales establecidos por la Universidad.</t>
        </r>
      </text>
    </comment>
    <comment ref="I11" authorId="1" shapeId="0" xr:uid="{00000000-0006-0000-0000-000003000000}">
      <text>
        <r>
          <rPr>
            <b/>
            <sz val="10"/>
            <color rgb="FF000000"/>
            <rFont val="Tahoma"/>
            <family val="2"/>
          </rPr>
          <t>No puede exceder los valores limites mensuales establecidos por la Universidad.</t>
        </r>
      </text>
    </comment>
    <comment ref="I29" authorId="0" shapeId="0" xr:uid="{B340D533-826B-4497-A7B0-8AC71E1ABC95}">
      <text>
        <r>
          <rPr>
            <b/>
            <sz val="9"/>
            <color indexed="81"/>
            <rFont val="Tahoma"/>
            <charset val="1"/>
          </rPr>
          <t>Usuario UTP:</t>
        </r>
        <r>
          <rPr>
            <sz val="9"/>
            <color indexed="81"/>
            <rFont val="Tahoma"/>
            <charset val="1"/>
          </rPr>
          <t xml:space="preserve">
Valor estimado de hora para el año 2026</t>
        </r>
      </text>
    </comment>
    <comment ref="A48" authorId="0" shapeId="0" xr:uid="{00000000-0006-0000-0000-000008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D48" authorId="0" shapeId="0" xr:uid="{00000000-0006-0000-0000-000009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F48" authorId="0" shapeId="0" xr:uid="{00000000-0006-0000-0000-00000A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I48" authorId="0" shapeId="0" xr:uid="{00000000-0006-0000-0000-00000B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84" authorId="0" shapeId="0" xr:uid="{00000000-0006-0000-0000-00000C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D84" authorId="0" shapeId="0" xr:uid="{00000000-0006-0000-0000-00000D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F84" authorId="0" shapeId="0" xr:uid="{00000000-0006-0000-0000-00000E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I84" authorId="0" shapeId="0" xr:uid="{00000000-0006-0000-0000-00000F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03" authorId="0" shapeId="0" xr:uid="{00000000-0006-0000-0000-000010000000}">
      <text>
        <r>
          <rPr>
            <b/>
            <sz val="10"/>
            <color indexed="81"/>
            <rFont val="Tahoma"/>
            <family val="2"/>
          </rPr>
          <t>De acuerdo al cronograma de actividades.</t>
        </r>
        <r>
          <rPr>
            <sz val="10"/>
            <color indexed="81"/>
            <rFont val="Tahoma"/>
            <family val="2"/>
          </rPr>
          <t xml:space="preserve">
</t>
        </r>
      </text>
    </comment>
    <comment ref="F103" authorId="0" shapeId="0" xr:uid="{00000000-0006-0000-0000-000011000000}">
      <text>
        <r>
          <rPr>
            <b/>
            <sz val="10"/>
            <color indexed="81"/>
            <rFont val="Tahoma"/>
            <family val="2"/>
          </rPr>
          <t>Personas que serán financiadas con cargo al proyecto para el desarrollo de esta actividad.</t>
        </r>
      </text>
    </comment>
    <comment ref="G103" authorId="1" shapeId="0" xr:uid="{00000000-0006-0000-0000-000012000000}">
      <text>
        <r>
          <rPr>
            <b/>
            <sz val="10"/>
            <color rgb="FF000000"/>
            <rFont val="Tahoma"/>
            <family val="2"/>
          </rPr>
          <t>Estimar el valor de tiquetes aereos nacionales en $700.000 e internacionales en $3.000.000</t>
        </r>
        <r>
          <rPr>
            <sz val="10"/>
            <color rgb="FF000000"/>
            <rFont val="Tahoma"/>
            <family val="2"/>
          </rPr>
          <t>.</t>
        </r>
      </text>
    </comment>
    <comment ref="H103" authorId="0" shapeId="0" xr:uid="{00000000-0006-0000-0000-000013000000}">
      <text>
        <r>
          <rPr>
            <b/>
            <sz val="10"/>
            <color indexed="81"/>
            <rFont val="Tahoma"/>
            <family val="2"/>
          </rPr>
          <t>De acuerdo al cronograma de actividades.</t>
        </r>
        <r>
          <rPr>
            <sz val="10"/>
            <color indexed="81"/>
            <rFont val="Tahoma"/>
            <family val="2"/>
          </rPr>
          <t xml:space="preserve">
</t>
        </r>
      </text>
    </comment>
    <comment ref="I103" authorId="0" shapeId="0" xr:uid="{00000000-0006-0000-0000-000014000000}">
      <text>
        <r>
          <rPr>
            <b/>
            <sz val="10"/>
            <color indexed="81"/>
            <rFont val="Tahoma"/>
            <family val="2"/>
          </rPr>
          <t>Personas que serán financiadas con cargo al proyecto para el desarrollo de esta actividad.</t>
        </r>
      </text>
    </comment>
    <comment ref="J103" authorId="1" shapeId="0" xr:uid="{00000000-0006-0000-0000-000015000000}">
      <text>
        <r>
          <rPr>
            <b/>
            <sz val="10"/>
            <color rgb="FF000000"/>
            <rFont val="Tahoma"/>
            <family val="2"/>
          </rPr>
          <t>Estimar el valor de tiquetes aereos nacionales en $700.000 e internacionales en $3.000.000</t>
        </r>
        <r>
          <rPr>
            <sz val="10"/>
            <color rgb="FF000000"/>
            <rFont val="Tahoma"/>
            <family val="2"/>
          </rPr>
          <t>.</t>
        </r>
      </text>
    </comment>
    <comment ref="E123" authorId="0" shapeId="0" xr:uid="{00000000-0006-0000-0000-000016000000}">
      <text>
        <r>
          <rPr>
            <b/>
            <sz val="10"/>
            <color indexed="81"/>
            <rFont val="Tahoma"/>
            <family val="2"/>
          </rPr>
          <t>De acuerdo al cronograma de actividades.</t>
        </r>
        <r>
          <rPr>
            <sz val="10"/>
            <color indexed="81"/>
            <rFont val="Tahoma"/>
            <family val="2"/>
          </rPr>
          <t xml:space="preserve">
</t>
        </r>
      </text>
    </comment>
    <comment ref="F123" authorId="0" shapeId="0" xr:uid="{00000000-0006-0000-0000-000017000000}">
      <text>
        <r>
          <rPr>
            <b/>
            <sz val="10"/>
            <color indexed="81"/>
            <rFont val="Tahoma"/>
            <family val="2"/>
          </rPr>
          <t>Personas que serán financiadas con cargo al proyecto para el desarrollo de esta actividad.</t>
        </r>
      </text>
    </comment>
    <comment ref="H123" authorId="0" shapeId="0" xr:uid="{00000000-0006-0000-0000-000018000000}">
      <text>
        <r>
          <rPr>
            <b/>
            <sz val="10"/>
            <color indexed="81"/>
            <rFont val="Tahoma"/>
            <family val="2"/>
          </rPr>
          <t>De acuerdo al cronograma de actividades.</t>
        </r>
        <r>
          <rPr>
            <sz val="9"/>
            <color indexed="81"/>
            <rFont val="Tahoma"/>
            <family val="2"/>
          </rPr>
          <t xml:space="preserve">
</t>
        </r>
      </text>
    </comment>
    <comment ref="I123" authorId="0" shapeId="0" xr:uid="{00000000-0006-0000-0000-000019000000}">
      <text>
        <r>
          <rPr>
            <b/>
            <sz val="10"/>
            <color indexed="81"/>
            <rFont val="Tahoma"/>
            <family val="2"/>
          </rPr>
          <t>Personas que serán financiadas con cargo al proyecto para el desarrollo de esta actividad.</t>
        </r>
        <r>
          <rPr>
            <sz val="10"/>
            <color indexed="81"/>
            <rFont val="Tahoma"/>
            <family val="2"/>
          </rPr>
          <t xml:space="preserve">
</t>
        </r>
      </text>
    </comment>
    <comment ref="F143" authorId="0" shapeId="0" xr:uid="{00000000-0006-0000-0000-00001A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I143" authorId="0" shapeId="0" xr:uid="{00000000-0006-0000-0000-00001B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F162" authorId="0" shapeId="0" xr:uid="{00000000-0006-0000-0000-00001C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I162" authorId="0" shapeId="0" xr:uid="{00000000-0006-0000-0000-00001D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UTP</author>
  </authors>
  <commentList>
    <comment ref="C5" authorId="0" shapeId="0" xr:uid="{00000000-0006-0000-0100-00000100000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xr:uid="{00000000-0006-0000-0100-000002000000}">
      <text>
        <r>
          <rPr>
            <b/>
            <sz val="9"/>
            <color indexed="81"/>
            <rFont val="Tahoma"/>
            <family val="2"/>
          </rPr>
          <t>Usuario UTP:</t>
        </r>
        <r>
          <rPr>
            <sz val="9"/>
            <color indexed="81"/>
            <rFont val="Tahoma"/>
            <family val="2"/>
          </rPr>
          <t xml:space="preserve">
Registre el valor que aparece en el inventario</t>
        </r>
      </text>
    </comment>
    <comment ref="A68" authorId="0" shapeId="0" xr:uid="{00000000-0006-0000-0100-00000300000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xr:uid="{00000000-0006-0000-0100-00000400000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<sst xmlns="http://schemas.openxmlformats.org/spreadsheetml/2006/main" count="198" uniqueCount="108">
  <si>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</si>
  <si>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</si>
  <si>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</si>
  <si>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</si>
  <si>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</si>
  <si>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</si>
  <si>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</si>
  <si>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</si>
  <si>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</si>
  <si>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</si>
  <si>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</si>
  <si>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</si>
  <si>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</si>
  <si>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</si>
  <si>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</si>
  <si>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</si>
  <si>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</si>
  <si>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</si>
  <si>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</si>
  <si>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</si>
  <si>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</si>
  <si>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</si>
  <si>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</si>
  <si>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</si>
  <si>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</si>
  <si>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</si>
  <si>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</si>
  <si>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</si>
  <si>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</si>
  <si>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</si>
  <si>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</si>
  <si>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</si>
  <si>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</si>
  <si>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</si>
  <si>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PRESUPUESTO AÑO 1</t>
  </si>
  <si>
    <t>DURACIÓN (NÚMERO DE MESES)</t>
  </si>
  <si>
    <t>NOMBRE DEL ELEMENTO</t>
  </si>
  <si>
    <t>JUSTIFICACION DE USO EN EL PROYECTO</t>
  </si>
  <si>
    <t>JUSTIFICACIÓN DE USO EN EL PROYECTO</t>
  </si>
  <si>
    <t>CANTIDAD</t>
  </si>
  <si>
    <t>PRECIO/UND IVA incluido</t>
  </si>
  <si>
    <t>ESPECIFICACIÓN Y/O REFERENCIA</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</si>
  <si>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</si>
  <si>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</si>
  <si>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</si>
  <si>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</si>
  <si>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</si>
  <si>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</si>
  <si>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</si>
  <si>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</si>
  <si>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</si>
  <si>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</si>
  <si>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</si>
  <si>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</si>
  <si>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</si>
  <si>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</si>
  <si>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</si>
  <si>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</si>
  <si>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</si>
  <si>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</si>
  <si>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</si>
  <si>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</si>
  <si>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</si>
  <si>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</si>
  <si>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</si>
  <si>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</si>
  <si>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</si>
  <si>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</si>
  <si>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</si>
  <si>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</si>
  <si>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</si>
  <si>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</si>
  <si>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BIBLIOGRAFIA</t>
  </si>
  <si>
    <t>PRESUPUESTO POR RUBROS Y AÑOS</t>
  </si>
  <si>
    <t>MATERIAL DE LABORATORIO</t>
  </si>
  <si>
    <t>MATERIAL DE OFICINA Y OTROS</t>
  </si>
  <si>
    <t>PASAJES</t>
  </si>
  <si>
    <t>INSCRIPCION VIATICO Y/O APOYO ECONOMICO</t>
  </si>
  <si>
    <t>PUBLICACIONES</t>
  </si>
  <si>
    <t xml:space="preserve">DISTRIBUCIÓN PRESUPUESTAL </t>
  </si>
  <si>
    <t>PRESUPUESTO AÑO 2</t>
  </si>
  <si>
    <t>APORTE CONTRAPARTIDA</t>
  </si>
  <si>
    <t>PRESUPUESTO</t>
  </si>
  <si>
    <t>TOTAL POR AÑO</t>
  </si>
  <si>
    <t>TOTAL PROYECTO</t>
  </si>
  <si>
    <t>NOTA: Se recomienda revisar la existencia y disponibilidad de los libros requeridos en Biblioteca, a traves del siguiente link http://biblioteca.utp.edu.co/</t>
  </si>
  <si>
    <t>NOTA: En el momento de la ejecución de los recursos se analizará la necesidad de los elementos relacionados, es importante resaltar que por politicas institucionales máximo se aprobará la compra de 20 cantidades por elemento de papelería.</t>
  </si>
  <si>
    <t>NOMBRE PERSONA JURÍDICA</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</si>
  <si>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</si>
  <si>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CONTRATACIÓN DE SERVICIOS TÉCNICOS</t>
  </si>
  <si>
    <t>RUBRO CONTRATACIÓN DE SERVICIOS TECNICOS Y/O PRACTICA EN INVESTIGACIÓN</t>
  </si>
  <si>
    <t>(CONTRATO DE PRESTACIÓN DE SERVICIOS Y/O PRÁCTICA EN INVESTIGACIÓN)</t>
  </si>
  <si>
    <t xml:space="preserve">NOTAS:
SERVICIOS TECNICOS: Se financiarán los gastos derivados de los servicios técnicos especializados para el desarrollo de la investigación, solamente se podrán contratar presonas jurídicas.
El profesor responsable (tutor) realizará las funciones de supervisión de todas las contrataciones realizadas en el marco del proyecto.     
VINCULACIÓN DE ESTUDIANTES EN MODALIDAD DE PRÁCTICA EN INVESTIGACIÓN: En el desarrollo de la investigación se podrán vincular estudiantes en modalidad de práctica en investigación, teniendo en cuenta los siguientes requisitos: 
✔ Encontrarse en etapa práctica, es decir, estar cursando los dos últimos semestres del programa académico.
✔ Haber realizado el taller de prácticas.
✔ Ser recomendado por el programa académico para realizar su práctica.
✔ Estar matriculado académica y financieramente.                                                                                                                                                        </t>
  </si>
  <si>
    <t>RUBRO MONITORÍAS</t>
  </si>
  <si>
    <t>(MONITORES)</t>
  </si>
  <si>
    <t>NOMBRES Y APELLIDOS</t>
  </si>
  <si>
    <t>DEDICACIÓN
HORAS / MES</t>
  </si>
  <si>
    <t>NÚMERO DE MESES</t>
  </si>
  <si>
    <t>VALOR HORA 2025 $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</si>
  <si>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</si>
  <si>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VALOR HORA 2026 $</t>
  </si>
  <si>
    <t>PRESUPUESTO AÑO 2025</t>
  </si>
  <si>
    <t>PRESUPUESTO AÑO 2026</t>
  </si>
  <si>
    <t>NOTAS: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 Una vez culminada la actividad se deberá presentar la respectiva legalización del gasto ante tesorería.</t>
  </si>
  <si>
    <t>NOTAS: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</si>
  <si>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AÑO 2025</t>
  </si>
  <si>
    <t>AÑO 2026</t>
  </si>
  <si>
    <t>MONITORES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</si>
</sst>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_-&quot;$&quot;* #,##0_-;\-&quot;$&quot;* #,##0_-;_-&quot;$&quot;* &quot;-&quot;_-;_-@_-"/>
    <numFmt numFmtId="167" formatCode="&quot;$&quot;\ #,##0"/>
    <numFmt numFmtId="168" formatCode="_(&quot;$&quot;\ * #,##0_);_(&quot;$&quot;\ * \(#,##0\);_(&quot;$&quot;\ *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1"/>
      <color indexed="8"/>
      <name val="Calibri"/>
      <family val="2"/>
      <scheme val="minor"/>
    </font>
    <font>
      <b/>
      <sz val="18"/>
      <name val="Calibri"/>
      <family val="2"/>
      <scheme val="minor"/>
    </font>
    <font>
      <b/>
      <sz val="10"/>
      <color indexed="81"/>
      <name val="Tahoma"/>
      <family val="2"/>
    </font>
    <font>
      <sz val="10"/>
      <color indexed="81"/>
      <name val="Tahoma"/>
      <family val="2"/>
    </font>
    <font>
      <sz val="9"/>
      <color indexed="81"/>
      <name val="Tahoma"/>
      <charset val="1"/>
    </font>
    <font>
      <sz val="11"/>
      <color rgb="FFFF0000"/>
      <name val="Calibri"/>
      <family val="2"/>
      <scheme val="minor"/>
    </font>
    <font>
      <b/>
      <sz val="9"/>
      <color indexed="81"/>
      <name val="Tahoma"/>
      <charset val="1"/>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cellStyleXfs>
  <cellXfs count="191">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7"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horizontal="center" vertical="center" wrapText="1"/>
    </xf>
    <xf numFmtId="167" fontId="6" fillId="0" borderId="0" xfId="2"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168" fontId="19" fillId="4" borderId="27" xfId="1" applyNumberFormat="1" applyFont="1" applyFill="1" applyBorder="1" applyAlignment="1">
      <alignment horizontal="center" vertical="center" wrapText="1"/>
    </xf>
    <xf numFmtId="0" fontId="19" fillId="4" borderId="14"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168" fontId="19" fillId="4" borderId="15" xfId="1" applyNumberFormat="1" applyFont="1" applyFill="1" applyBorder="1" applyAlignment="1" applyProtection="1">
      <alignment horizontal="center" vertical="center" wrapText="1"/>
      <protection hidden="1"/>
    </xf>
    <xf numFmtId="166" fontId="18" fillId="5" borderId="18"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18" fillId="5" borderId="22" xfId="0" applyFont="1" applyFill="1" applyBorder="1" applyAlignment="1" applyProtection="1">
      <alignment horizontal="right" vertical="center" wrapText="1"/>
    </xf>
    <xf numFmtId="166"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6"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8" fontId="19" fillId="4" borderId="4" xfId="1" applyNumberFormat="1" applyFont="1" applyFill="1" applyBorder="1" applyAlignment="1" applyProtection="1">
      <alignment horizontal="center" vertical="center" wrapText="1"/>
      <protection locked="0"/>
    </xf>
    <xf numFmtId="166" fontId="19" fillId="4" borderId="4" xfId="3" applyFont="1" applyFill="1" applyBorder="1" applyAlignment="1" applyProtection="1">
      <alignment horizontal="center" vertical="center" wrapText="1"/>
      <protection locked="0"/>
    </xf>
    <xf numFmtId="0" fontId="0" fillId="0" borderId="0" xfId="0" applyAlignment="1" applyProtection="1">
      <alignment wrapText="1"/>
    </xf>
    <xf numFmtId="164" fontId="20" fillId="4" borderId="4" xfId="0" applyNumberFormat="1" applyFont="1" applyFill="1" applyBorder="1" applyAlignment="1" applyProtection="1">
      <alignment horizontal="center" vertical="center" wrapText="1"/>
      <protection hidden="1"/>
    </xf>
    <xf numFmtId="164" fontId="20" fillId="4" borderId="15" xfId="0" applyNumberFormat="1" applyFont="1" applyFill="1" applyBorder="1" applyAlignment="1" applyProtection="1">
      <alignment horizontal="center" vertical="center" wrapText="1"/>
      <protection hidden="1"/>
    </xf>
    <xf numFmtId="164" fontId="20" fillId="4" borderId="6" xfId="0" applyNumberFormat="1" applyFont="1" applyFill="1" applyBorder="1" applyAlignment="1" applyProtection="1">
      <alignment horizontal="center" vertical="center" wrapText="1"/>
      <protection hidden="1"/>
    </xf>
    <xf numFmtId="164" fontId="20" fillId="4" borderId="29" xfId="0" applyNumberFormat="1" applyFont="1" applyFill="1" applyBorder="1" applyAlignment="1" applyProtection="1">
      <alignment horizontal="center" vertical="center" wrapText="1"/>
      <protection hidden="1"/>
    </xf>
    <xf numFmtId="0" fontId="5" fillId="3" borderId="0" xfId="0" applyFont="1" applyFill="1" applyAlignment="1" applyProtection="1">
      <alignment vertical="center" wrapText="1"/>
    </xf>
    <xf numFmtId="0" fontId="5" fillId="4" borderId="0" xfId="0" applyFont="1" applyFill="1" applyProtection="1"/>
    <xf numFmtId="167" fontId="5" fillId="4" borderId="0" xfId="0" applyNumberFormat="1" applyFont="1" applyFill="1" applyProtection="1"/>
    <xf numFmtId="164" fontId="7" fillId="4" borderId="6" xfId="1" applyFont="1" applyFill="1" applyBorder="1" applyAlignment="1" applyProtection="1">
      <alignment horizontal="center" vertical="center" wrapText="1"/>
      <protection hidden="1"/>
    </xf>
    <xf numFmtId="164" fontId="7" fillId="4" borderId="6" xfId="0" applyNumberFormat="1" applyFont="1" applyFill="1" applyBorder="1" applyAlignment="1" applyProtection="1">
      <alignment horizontal="center" vertical="center" wrapText="1"/>
      <protection hidden="1"/>
    </xf>
    <xf numFmtId="16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164" fontId="7" fillId="4" borderId="4" xfId="1" applyFont="1" applyFill="1" applyBorder="1" applyAlignment="1" applyProtection="1">
      <alignment horizontal="center" vertical="center" wrapText="1"/>
      <protection hidden="1"/>
    </xf>
    <xf numFmtId="164" fontId="6" fillId="6" borderId="4" xfId="1" applyFont="1" applyFill="1" applyBorder="1" applyAlignment="1" applyProtection="1">
      <alignment horizontal="centerContinuous" vertical="center" wrapText="1"/>
      <protection hidden="1"/>
    </xf>
    <xf numFmtId="164" fontId="7" fillId="7" borderId="4" xfId="1" applyNumberFormat="1" applyFont="1" applyFill="1" applyBorder="1" applyAlignment="1" applyProtection="1">
      <alignment horizontal="center" vertical="center" wrapText="1"/>
      <protection hidden="1"/>
    </xf>
    <xf numFmtId="16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30" xfId="0" applyFont="1" applyFill="1" applyBorder="1" applyAlignment="1" applyProtection="1">
      <alignment horizontal="right" vertical="center" wrapText="1"/>
    </xf>
    <xf numFmtId="167" fontId="11" fillId="4" borderId="12" xfId="0" applyNumberFormat="1" applyFont="1" applyFill="1" applyBorder="1" applyAlignment="1" applyProtection="1">
      <alignment horizontal="center" vertical="center" wrapText="1"/>
      <protection hidden="1"/>
    </xf>
    <xf numFmtId="167" fontId="11" fillId="4" borderId="13" xfId="0" applyNumberFormat="1" applyFont="1" applyFill="1" applyBorder="1" applyAlignment="1" applyProtection="1">
      <alignment horizontal="center" vertical="center" wrapText="1"/>
      <protection hidden="1"/>
    </xf>
    <xf numFmtId="167" fontId="11" fillId="4" borderId="4" xfId="0" applyNumberFormat="1" applyFont="1" applyFill="1" applyBorder="1" applyAlignment="1" applyProtection="1">
      <alignment horizontal="center" vertical="center" wrapText="1"/>
      <protection hidden="1"/>
    </xf>
    <xf numFmtId="167" fontId="11" fillId="4" borderId="15" xfId="0" applyNumberFormat="1" applyFont="1" applyFill="1" applyBorder="1" applyAlignment="1" applyProtection="1">
      <alignment horizontal="center" vertical="center" wrapText="1"/>
      <protection hidden="1"/>
    </xf>
    <xf numFmtId="166" fontId="17" fillId="5" borderId="17" xfId="3" applyFont="1" applyFill="1" applyBorder="1" applyAlignment="1" applyProtection="1">
      <alignment vertical="center" wrapText="1"/>
      <protection hidden="1"/>
    </xf>
    <xf numFmtId="166" fontId="17" fillId="5" borderId="18" xfId="3" applyFont="1" applyFill="1" applyBorder="1" applyAlignment="1" applyProtection="1">
      <alignment vertical="center" wrapText="1"/>
      <protection hidden="1"/>
    </xf>
    <xf numFmtId="0" fontId="18" fillId="5" borderId="5" xfId="0" applyFont="1" applyFill="1" applyBorder="1" applyAlignment="1" applyProtection="1">
      <alignment horizontal="center" vertical="center" wrapText="1"/>
    </xf>
    <xf numFmtId="0" fontId="2" fillId="0" borderId="14" xfId="0" applyFont="1" applyBorder="1" applyAlignment="1" applyProtection="1">
      <alignment horizontal="left" vertical="center" wrapText="1"/>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2" fillId="0" borderId="0" xfId="0" applyFont="1" applyBorder="1" applyAlignment="1" applyProtection="1">
      <alignment horizontal="center" vertical="center" wrapText="1"/>
    </xf>
    <xf numFmtId="0" fontId="0" fillId="0" borderId="0" xfId="0" applyFont="1" applyAlignment="1" applyProtection="1">
      <alignment vertical="center" wrapText="1"/>
    </xf>
    <xf numFmtId="0" fontId="0" fillId="0" borderId="0" xfId="0"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0" borderId="0" xfId="0" applyAlignment="1" applyProtection="1">
      <alignment vertical="center" wrapText="1"/>
    </xf>
    <xf numFmtId="164" fontId="2" fillId="4" borderId="12" xfId="0" applyNumberFormat="1" applyFont="1" applyFill="1" applyBorder="1" applyAlignment="1" applyProtection="1">
      <alignment horizontal="center" vertical="center"/>
      <protection hidden="1"/>
    </xf>
    <xf numFmtId="164" fontId="2" fillId="4" borderId="13" xfId="0" applyNumberFormat="1" applyFont="1" applyFill="1" applyBorder="1" applyAlignment="1" applyProtection="1">
      <alignment horizontal="center" vertical="center"/>
      <protection hidden="1"/>
    </xf>
    <xf numFmtId="0" fontId="2" fillId="4" borderId="0" xfId="0" applyFont="1" applyFill="1" applyAlignment="1" applyProtection="1">
      <alignment vertical="center"/>
    </xf>
    <xf numFmtId="164" fontId="0" fillId="0" borderId="0" xfId="1" applyFont="1" applyAlignment="1" applyProtection="1">
      <alignment horizontal="center" vertical="center" wrapText="1"/>
      <protection locked="0"/>
    </xf>
    <xf numFmtId="166" fontId="18" fillId="5" borderId="47" xfId="3"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locked="0"/>
    </xf>
    <xf numFmtId="168" fontId="19" fillId="4" borderId="17" xfId="1" applyNumberFormat="1" applyFont="1" applyFill="1" applyBorder="1" applyAlignment="1" applyProtection="1">
      <alignment horizontal="center" vertical="center" wrapText="1"/>
      <protection locked="0"/>
    </xf>
    <xf numFmtId="168" fontId="19" fillId="4" borderId="18" xfId="1" applyNumberFormat="1" applyFont="1" applyFill="1" applyBorder="1" applyAlignment="1" applyProtection="1">
      <alignment horizontal="center" vertical="center" wrapText="1"/>
      <protection hidden="1"/>
    </xf>
    <xf numFmtId="168" fontId="19" fillId="4" borderId="5" xfId="1" applyNumberFormat="1" applyFont="1" applyFill="1" applyBorder="1" applyAlignment="1" applyProtection="1">
      <alignment horizontal="center" vertical="center" wrapText="1"/>
      <protection hidden="1"/>
    </xf>
    <xf numFmtId="168" fontId="19" fillId="4" borderId="26" xfId="1" applyNumberFormat="1" applyFont="1" applyFill="1" applyBorder="1" applyAlignment="1" applyProtection="1">
      <alignment horizontal="center" vertical="center" wrapText="1"/>
      <protection hidden="1"/>
    </xf>
    <xf numFmtId="166" fontId="18" fillId="5" borderId="31" xfId="3"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locked="0"/>
    </xf>
    <xf numFmtId="0" fontId="18" fillId="5" borderId="5" xfId="0" applyFont="1" applyFill="1" applyBorder="1" applyAlignment="1" applyProtection="1">
      <alignment horizontal="center" vertical="center" wrapText="1"/>
    </xf>
    <xf numFmtId="166" fontId="23" fillId="5" borderId="26" xfId="3" applyFont="1" applyFill="1" applyBorder="1" applyAlignment="1" applyProtection="1">
      <alignment horizontal="center" vertical="center" wrapText="1"/>
      <protection hidden="1"/>
    </xf>
    <xf numFmtId="166" fontId="23" fillId="5" borderId="23" xfId="3" applyFont="1" applyFill="1" applyBorder="1" applyAlignment="1" applyProtection="1">
      <alignment horizontal="center" vertical="center" wrapText="1"/>
      <protection hidden="1"/>
    </xf>
    <xf numFmtId="0" fontId="18" fillId="5" borderId="5"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40" xfId="0" applyFont="1" applyFill="1" applyBorder="1" applyAlignment="1" applyProtection="1">
      <alignment horizontal="center" vertical="center" wrapText="1"/>
    </xf>
    <xf numFmtId="0" fontId="18" fillId="5" borderId="41" xfId="0" applyFont="1" applyFill="1" applyBorder="1" applyAlignment="1" applyProtection="1">
      <alignment horizontal="center" vertical="center" wrapText="1"/>
    </xf>
    <xf numFmtId="0" fontId="18" fillId="5" borderId="42" xfId="0" applyFont="1" applyFill="1" applyBorder="1" applyAlignment="1" applyProtection="1">
      <alignment horizontal="center" vertical="center" wrapText="1"/>
    </xf>
    <xf numFmtId="0" fontId="18" fillId="5" borderId="44"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2" fillId="9" borderId="33" xfId="0" applyFont="1" applyFill="1" applyBorder="1" applyAlignment="1" applyProtection="1">
      <alignment horizontal="left" vertical="center" wrapText="1"/>
    </xf>
    <xf numFmtId="0" fontId="2" fillId="9" borderId="34" xfId="0" applyFont="1" applyFill="1" applyBorder="1" applyAlignment="1" applyProtection="1">
      <alignment horizontal="left" vertical="center" wrapText="1"/>
    </xf>
    <xf numFmtId="0" fontId="2" fillId="9" borderId="1" xfId="0" applyFont="1" applyFill="1" applyBorder="1" applyAlignment="1" applyProtection="1">
      <alignment horizontal="left" vertical="center" wrapText="1"/>
    </xf>
    <xf numFmtId="0" fontId="18" fillId="5" borderId="38" xfId="0" applyFont="1" applyFill="1" applyBorder="1" applyAlignment="1" applyProtection="1">
      <alignment horizontal="right" vertical="center" wrapText="1"/>
    </xf>
    <xf numFmtId="0" fontId="18" fillId="5" borderId="39" xfId="0" applyFont="1" applyFill="1" applyBorder="1" applyAlignment="1" applyProtection="1">
      <alignment horizontal="right" vertical="center" wrapText="1"/>
    </xf>
    <xf numFmtId="0" fontId="18" fillId="5" borderId="2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20" fillId="4" borderId="22"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18" fillId="5" borderId="35"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0" fontId="18" fillId="5" borderId="37" xfId="0" applyFont="1" applyFill="1" applyBorder="1" applyAlignment="1" applyProtection="1">
      <alignment horizontal="center" vertical="center" wrapText="1"/>
    </xf>
    <xf numFmtId="0" fontId="20" fillId="4" borderId="38" xfId="0" applyFont="1" applyFill="1" applyBorder="1" applyAlignment="1" applyProtection="1">
      <alignment horizontal="left" vertical="center" wrapText="1"/>
    </xf>
    <xf numFmtId="0" fontId="20" fillId="4" borderId="43" xfId="0" applyFont="1" applyFill="1" applyBorder="1" applyAlignment="1" applyProtection="1">
      <alignment horizontal="left" vertical="center" wrapText="1"/>
    </xf>
    <xf numFmtId="0" fontId="20" fillId="4" borderId="39" xfId="0" applyFont="1" applyFill="1" applyBorder="1" applyAlignment="1" applyProtection="1">
      <alignment horizontal="left" vertical="center" wrapText="1"/>
    </xf>
    <xf numFmtId="0" fontId="22" fillId="4" borderId="44" xfId="0" applyFont="1" applyFill="1" applyBorder="1" applyAlignment="1" applyProtection="1">
      <alignment horizontal="right" vertical="center" wrapText="1"/>
    </xf>
    <xf numFmtId="0" fontId="22" fillId="4" borderId="2" xfId="0" applyFont="1" applyFill="1" applyBorder="1" applyAlignment="1" applyProtection="1">
      <alignment horizontal="right" vertical="center" wrapText="1"/>
    </xf>
    <xf numFmtId="0" fontId="22" fillId="4" borderId="45" xfId="0" applyFont="1" applyFill="1" applyBorder="1" applyAlignment="1" applyProtection="1">
      <alignment horizontal="right" vertical="center" wrapText="1"/>
    </xf>
    <xf numFmtId="0" fontId="23" fillId="5" borderId="3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46"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8" fillId="5" borderId="2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right" vertical="center" wrapText="1"/>
      <protection locked="0"/>
    </xf>
    <xf numFmtId="0" fontId="18" fillId="5" borderId="39" xfId="0" applyFont="1" applyFill="1" applyBorder="1" applyAlignment="1" applyProtection="1">
      <alignment horizontal="right" vertical="center" wrapText="1"/>
      <protection locked="0"/>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1" fillId="8" borderId="0" xfId="0" applyFont="1" applyFill="1" applyAlignment="1" applyProtection="1">
      <alignment horizontal="center" vertical="center" wrapText="1"/>
    </xf>
    <xf numFmtId="0" fontId="18" fillId="5" borderId="33" xfId="0" applyFont="1" applyFill="1" applyBorder="1" applyAlignment="1" applyProtection="1">
      <alignment horizontal="right" vertical="center" wrapText="1"/>
    </xf>
    <xf numFmtId="0" fontId="18" fillId="5" borderId="46" xfId="0" applyFont="1" applyFill="1" applyBorder="1" applyAlignment="1" applyProtection="1">
      <alignment horizontal="right"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7" fontId="6" fillId="5" borderId="4" xfId="0" applyNumberFormat="1" applyFont="1" applyFill="1" applyBorder="1" applyAlignment="1" applyProtection="1">
      <alignment horizontal="center" vertical="center" wrapText="1"/>
    </xf>
    <xf numFmtId="167" fontId="6" fillId="5" borderId="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7" fontId="6" fillId="0" borderId="0" xfId="0" applyNumberFormat="1"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166" fontId="16" fillId="5" borderId="31" xfId="3" applyFont="1" applyFill="1" applyBorder="1" applyAlignment="1" applyProtection="1">
      <alignment horizontal="center" vertical="center" wrapText="1"/>
      <protection hidden="1"/>
    </xf>
    <xf numFmtId="166"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xf numFmtId="0" fontId="18" fillId="5" borderId="1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2" fillId="0" borderId="14" xfId="0" applyFont="1" applyBorder="1" applyAlignment="1" applyProtection="1">
      <alignment horizontal="left" wrapText="1"/>
      <protection locked="0"/>
    </xf>
    <xf numFmtId="0" fontId="2" fillId="0" borderId="4" xfId="0" applyFont="1" applyBorder="1" applyAlignment="1" applyProtection="1">
      <alignment horizontal="center" wrapText="1"/>
      <protection locked="0"/>
    </xf>
    <xf numFmtId="168" fontId="19" fillId="4" borderId="4" xfId="1" applyNumberFormat="1" applyFont="1" applyFill="1" applyBorder="1" applyAlignment="1" applyProtection="1">
      <alignment horizontal="center" vertical="center" wrapText="1"/>
      <protection hidden="1"/>
    </xf>
    <xf numFmtId="0" fontId="18" fillId="5" borderId="14"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166" fontId="18" fillId="5" borderId="15" xfId="3" applyFont="1" applyFill="1" applyBorder="1" applyAlignment="1" applyProtection="1">
      <alignment horizontal="center" vertical="center" wrapText="1"/>
      <protection hidden="1"/>
    </xf>
    <xf numFmtId="0" fontId="18" fillId="5" borderId="2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4" xfId="0" applyFont="1" applyFill="1" applyBorder="1" applyAlignment="1" applyProtection="1">
      <alignment horizontal="right" vertical="center" wrapText="1"/>
      <protection locked="0"/>
    </xf>
    <xf numFmtId="0" fontId="18" fillId="5" borderId="49" xfId="0" applyFont="1" applyFill="1" applyBorder="1" applyAlignment="1" applyProtection="1">
      <alignment horizontal="center" vertical="center" wrapText="1"/>
    </xf>
    <xf numFmtId="0" fontId="18" fillId="5" borderId="50" xfId="0" applyFont="1" applyFill="1" applyBorder="1" applyAlignment="1" applyProtection="1">
      <alignment horizontal="center" vertical="center" wrapText="1"/>
    </xf>
    <xf numFmtId="0" fontId="18" fillId="5" borderId="51" xfId="0" applyFont="1" applyFill="1" applyBorder="1" applyAlignment="1" applyProtection="1">
      <alignment horizontal="center" vertical="center" wrapText="1"/>
    </xf>
    <xf numFmtId="0" fontId="18" fillId="5" borderId="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 fillId="9" borderId="38"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2" fillId="9" borderId="23" xfId="0" applyFont="1" applyFill="1" applyBorder="1" applyAlignment="1">
      <alignment horizontal="left" vertical="center" wrapText="1"/>
    </xf>
    <xf numFmtId="0" fontId="27" fillId="0" borderId="0" xfId="0" applyFont="1" applyAlignment="1" applyProtection="1">
      <alignment vertical="center" wrapText="1"/>
    </xf>
  </cellXfs>
  <cellStyles count="4">
    <cellStyle name="Millares 2" xfId="2" xr:uid="{00000000-0005-0000-0000-000000000000}"/>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9"/>
  <sheetViews>
    <sheetView showGridLines="0" tabSelected="1" zoomScale="75" zoomScaleNormal="75" zoomScaleSheetLayoutView="50" workbookViewId="0">
      <selection activeCell="I185" sqref="I185"/>
    </sheetView>
  </sheetViews>
  <sheetFormatPr baseColWidth="10" defaultColWidth="0" defaultRowHeight="15" x14ac:dyDescent="0.25"/>
  <cols>
    <col min="1" max="1" width="31.42578125" style="61" customWidth="1"/>
    <col min="2" max="2" width="34.140625" style="61" customWidth="1"/>
    <col min="3" max="3" width="23.85546875" style="61" customWidth="1"/>
    <col min="4" max="4" width="24.85546875" style="61" customWidth="1"/>
    <col min="5" max="5" width="19.28515625" style="61" customWidth="1"/>
    <col min="6" max="6" width="25.85546875" style="61" customWidth="1"/>
    <col min="7" max="7" width="30.85546875" style="61" customWidth="1"/>
    <col min="8" max="8" width="18.140625" style="61" customWidth="1"/>
    <col min="9" max="9" width="25.5703125" style="61" customWidth="1"/>
    <col min="10" max="10" width="26.5703125" style="61" customWidth="1"/>
    <col min="11" max="11" width="18.28515625" style="61" customWidth="1"/>
    <col min="12" max="12" width="19.5703125" style="61" customWidth="1"/>
    <col min="13" max="13" width="20.28515625" style="61" customWidth="1"/>
    <col min="14" max="14" width="10.85546875" style="61" customWidth="1"/>
    <col min="15" max="20" width="0" style="61" hidden="1" customWidth="1"/>
    <col min="21" max="16384" width="11.42578125" style="61" hidden="1"/>
  </cols>
  <sheetData>
    <row r="1" spans="1:13" ht="15" customHeight="1" x14ac:dyDescent="0.25">
      <c r="A1" s="126" t="s">
        <v>0</v>
      </c>
      <c r="B1" s="126"/>
      <c r="C1" s="126"/>
      <c r="D1" s="126"/>
      <c r="E1" s="126"/>
      <c r="F1" s="126"/>
      <c r="G1" s="126"/>
      <c r="H1" s="126"/>
      <c r="I1" s="126"/>
      <c r="J1" s="126"/>
      <c r="K1" s="60"/>
      <c r="L1" s="60"/>
      <c r="M1" s="60"/>
    </row>
    <row r="2" spans="1:13" ht="15" customHeight="1" x14ac:dyDescent="0.25">
      <c r="A2" s="126" t="s">
        <v>2</v>
      </c>
      <c r="B2" s="126"/>
      <c r="C2" s="126"/>
      <c r="D2" s="126"/>
      <c r="E2" s="126"/>
      <c r="F2" s="126"/>
      <c r="G2" s="126"/>
      <c r="H2" s="126"/>
      <c r="I2" s="126"/>
      <c r="J2" s="126"/>
      <c r="K2" s="60"/>
      <c r="L2" s="60"/>
      <c r="M2" s="60"/>
    </row>
    <row r="3" spans="1:13" x14ac:dyDescent="0.25">
      <c r="A3" s="62" t="s">
        <v>3</v>
      </c>
      <c r="B3" s="134"/>
      <c r="C3" s="134"/>
      <c r="D3" s="134"/>
      <c r="E3" s="134"/>
      <c r="F3" s="134"/>
      <c r="G3" s="134"/>
      <c r="H3" s="134"/>
      <c r="I3" s="134"/>
      <c r="J3" s="134"/>
    </row>
    <row r="4" spans="1:13" x14ac:dyDescent="0.25">
      <c r="A4" s="63" t="s">
        <v>4</v>
      </c>
      <c r="B4" s="134"/>
      <c r="C4" s="134"/>
      <c r="D4" s="134"/>
      <c r="E4" s="134"/>
      <c r="F4" s="134"/>
      <c r="G4" s="134"/>
      <c r="H4" s="134"/>
      <c r="I4" s="134"/>
      <c r="J4" s="134"/>
    </row>
    <row r="5" spans="1:13" x14ac:dyDescent="0.25">
      <c r="A5" s="63"/>
      <c r="B5" s="64"/>
      <c r="C5" s="64"/>
      <c r="D5" s="64"/>
      <c r="E5" s="65"/>
      <c r="F5" s="65"/>
      <c r="G5" s="65"/>
      <c r="H5" s="65"/>
      <c r="I5" s="65"/>
      <c r="J5" s="65"/>
    </row>
    <row r="6" spans="1:13" ht="15.95" customHeight="1" x14ac:dyDescent="0.25">
      <c r="A6" s="135" t="s">
        <v>82</v>
      </c>
      <c r="B6" s="135"/>
      <c r="C6" s="135"/>
      <c r="D6" s="135"/>
      <c r="E6" s="135"/>
      <c r="F6" s="135"/>
      <c r="G6" s="135"/>
      <c r="H6" s="135"/>
      <c r="I6" s="135"/>
      <c r="J6" s="135"/>
    </row>
    <row r="7" spans="1:13" ht="15.75" thickBot="1" x14ac:dyDescent="0.3">
      <c r="A7" s="63"/>
      <c r="B7" s="66"/>
      <c r="C7" s="66"/>
      <c r="D7" s="66"/>
      <c r="E7" s="67"/>
      <c r="F7" s="67"/>
      <c r="G7" s="67"/>
      <c r="H7" s="67"/>
      <c r="I7" s="67"/>
      <c r="J7" s="67"/>
    </row>
    <row r="8" spans="1:13" ht="15" customHeight="1" x14ac:dyDescent="0.25">
      <c r="A8" s="119" t="s">
        <v>90</v>
      </c>
      <c r="B8" s="120"/>
      <c r="C8" s="120"/>
      <c r="D8" s="120"/>
      <c r="E8" s="120"/>
      <c r="F8" s="120"/>
      <c r="G8" s="120"/>
      <c r="H8" s="120"/>
      <c r="I8" s="120"/>
      <c r="J8" s="121"/>
    </row>
    <row r="9" spans="1:13" ht="15.75" thickBot="1" x14ac:dyDescent="0.3">
      <c r="A9" s="122" t="s">
        <v>91</v>
      </c>
      <c r="B9" s="123"/>
      <c r="C9" s="123"/>
      <c r="D9" s="123"/>
      <c r="E9" s="123"/>
      <c r="F9" s="123"/>
      <c r="G9" s="123"/>
      <c r="H9" s="123"/>
      <c r="I9" s="123"/>
      <c r="J9" s="124"/>
    </row>
    <row r="10" spans="1:13" ht="30" customHeight="1" x14ac:dyDescent="0.25">
      <c r="A10" s="94"/>
      <c r="B10" s="95"/>
      <c r="C10" s="95"/>
      <c r="D10" s="125"/>
      <c r="E10" s="107" t="s">
        <v>101</v>
      </c>
      <c r="F10" s="108"/>
      <c r="G10" s="109"/>
      <c r="H10" s="107" t="s">
        <v>102</v>
      </c>
      <c r="I10" s="108"/>
      <c r="J10" s="109"/>
    </row>
    <row r="11" spans="1:13" s="68" customFormat="1" ht="45" x14ac:dyDescent="0.25">
      <c r="A11" s="20" t="s">
        <v>87</v>
      </c>
      <c r="B11" s="89" t="s">
        <v>8</v>
      </c>
      <c r="C11" s="103"/>
      <c r="D11" s="103"/>
      <c r="E11" s="20" t="s">
        <v>35</v>
      </c>
      <c r="F11" s="21" t="s">
        <v>9</v>
      </c>
      <c r="G11" s="22" t="s">
        <v>21</v>
      </c>
      <c r="H11" s="20" t="s">
        <v>35</v>
      </c>
      <c r="I11" s="21" t="s">
        <v>9</v>
      </c>
      <c r="J11" s="22" t="s">
        <v>21</v>
      </c>
    </row>
    <row r="12" spans="1:13" x14ac:dyDescent="0.25">
      <c r="A12" s="69"/>
      <c r="B12" s="132"/>
      <c r="C12" s="133"/>
      <c r="D12" s="133"/>
      <c r="E12" s="19"/>
      <c r="F12" s="32"/>
      <c r="G12" s="23">
        <f>E12*F12</f>
        <v>0</v>
      </c>
      <c r="H12" s="19"/>
      <c r="I12" s="32"/>
      <c r="J12" s="23">
        <f>H12*I12</f>
        <v>0</v>
      </c>
    </row>
    <row r="13" spans="1:13" x14ac:dyDescent="0.25">
      <c r="A13" s="69"/>
      <c r="B13" s="132"/>
      <c r="C13" s="133"/>
      <c r="D13" s="133"/>
      <c r="E13" s="19"/>
      <c r="F13" s="32"/>
      <c r="G13" s="23">
        <f t="shared" ref="G13:G22" si="0">E13*F13</f>
        <v>0</v>
      </c>
      <c r="H13" s="19"/>
      <c r="I13" s="32"/>
      <c r="J13" s="23">
        <f t="shared" ref="J13:J22" si="1">H13*I13</f>
        <v>0</v>
      </c>
    </row>
    <row r="14" spans="1:13" x14ac:dyDescent="0.25">
      <c r="A14" s="69"/>
      <c r="B14" s="132"/>
      <c r="C14" s="133"/>
      <c r="D14" s="133"/>
      <c r="E14" s="19"/>
      <c r="F14" s="32"/>
      <c r="G14" s="23">
        <f t="shared" si="0"/>
        <v>0</v>
      </c>
      <c r="H14" s="19"/>
      <c r="I14" s="32"/>
      <c r="J14" s="23">
        <f t="shared" si="1"/>
        <v>0</v>
      </c>
    </row>
    <row r="15" spans="1:13" x14ac:dyDescent="0.25">
      <c r="A15" s="69"/>
      <c r="B15" s="132"/>
      <c r="C15" s="133"/>
      <c r="D15" s="133"/>
      <c r="E15" s="19"/>
      <c r="F15" s="32"/>
      <c r="G15" s="23">
        <f t="shared" si="0"/>
        <v>0</v>
      </c>
      <c r="H15" s="19"/>
      <c r="I15" s="32"/>
      <c r="J15" s="23">
        <f t="shared" si="1"/>
        <v>0</v>
      </c>
    </row>
    <row r="16" spans="1:13" x14ac:dyDescent="0.25">
      <c r="A16" s="69"/>
      <c r="B16" s="132"/>
      <c r="C16" s="133"/>
      <c r="D16" s="133"/>
      <c r="E16" s="19"/>
      <c r="F16" s="32"/>
      <c r="G16" s="23">
        <f t="shared" si="0"/>
        <v>0</v>
      </c>
      <c r="H16" s="19"/>
      <c r="I16" s="32"/>
      <c r="J16" s="23">
        <f t="shared" si="1"/>
        <v>0</v>
      </c>
    </row>
    <row r="17" spans="1:10" x14ac:dyDescent="0.25">
      <c r="A17" s="69"/>
      <c r="B17" s="132"/>
      <c r="C17" s="133"/>
      <c r="D17" s="133"/>
      <c r="E17" s="19"/>
      <c r="F17" s="32"/>
      <c r="G17" s="23">
        <f t="shared" si="0"/>
        <v>0</v>
      </c>
      <c r="H17" s="19"/>
      <c r="I17" s="32"/>
      <c r="J17" s="23">
        <f t="shared" si="1"/>
        <v>0</v>
      </c>
    </row>
    <row r="18" spans="1:10" x14ac:dyDescent="0.25">
      <c r="A18" s="69"/>
      <c r="B18" s="132"/>
      <c r="C18" s="133"/>
      <c r="D18" s="133"/>
      <c r="E18" s="19"/>
      <c r="F18" s="32"/>
      <c r="G18" s="23">
        <f t="shared" si="0"/>
        <v>0</v>
      </c>
      <c r="H18" s="19"/>
      <c r="I18" s="32"/>
      <c r="J18" s="23">
        <f t="shared" si="1"/>
        <v>0</v>
      </c>
    </row>
    <row r="19" spans="1:10" x14ac:dyDescent="0.25">
      <c r="A19" s="69"/>
      <c r="B19" s="132"/>
      <c r="C19" s="133"/>
      <c r="D19" s="133"/>
      <c r="E19" s="19"/>
      <c r="F19" s="32"/>
      <c r="G19" s="23">
        <f t="shared" si="0"/>
        <v>0</v>
      </c>
      <c r="H19" s="19"/>
      <c r="I19" s="32"/>
      <c r="J19" s="23">
        <f t="shared" si="1"/>
        <v>0</v>
      </c>
    </row>
    <row r="20" spans="1:10" x14ac:dyDescent="0.25">
      <c r="A20" s="69"/>
      <c r="B20" s="132"/>
      <c r="C20" s="133"/>
      <c r="D20" s="133"/>
      <c r="E20" s="19"/>
      <c r="F20" s="32"/>
      <c r="G20" s="23">
        <f t="shared" si="0"/>
        <v>0</v>
      </c>
      <c r="H20" s="19"/>
      <c r="I20" s="32"/>
      <c r="J20" s="23">
        <f t="shared" si="1"/>
        <v>0</v>
      </c>
    </row>
    <row r="21" spans="1:10" x14ac:dyDescent="0.25">
      <c r="A21" s="69"/>
      <c r="B21" s="132"/>
      <c r="C21" s="133"/>
      <c r="D21" s="133"/>
      <c r="E21" s="19"/>
      <c r="F21" s="32"/>
      <c r="G21" s="23">
        <f t="shared" si="0"/>
        <v>0</v>
      </c>
      <c r="H21" s="19"/>
      <c r="I21" s="32"/>
      <c r="J21" s="23">
        <f t="shared" si="1"/>
        <v>0</v>
      </c>
    </row>
    <row r="22" spans="1:10" x14ac:dyDescent="0.25">
      <c r="A22" s="69"/>
      <c r="B22" s="132"/>
      <c r="C22" s="133"/>
      <c r="D22" s="133"/>
      <c r="E22" s="19"/>
      <c r="F22" s="32"/>
      <c r="G22" s="23">
        <f t="shared" si="0"/>
        <v>0</v>
      </c>
      <c r="H22" s="19"/>
      <c r="I22" s="32"/>
      <c r="J22" s="23">
        <f t="shared" si="1"/>
        <v>0</v>
      </c>
    </row>
    <row r="23" spans="1:10" ht="15.75" thickBot="1" x14ac:dyDescent="0.3">
      <c r="A23" s="127"/>
      <c r="B23" s="128"/>
      <c r="C23" s="128"/>
      <c r="D23" s="129"/>
      <c r="E23" s="130" t="s">
        <v>1</v>
      </c>
      <c r="F23" s="131"/>
      <c r="G23" s="24">
        <f>SUM(G12:G22)</f>
        <v>0</v>
      </c>
      <c r="H23" s="130" t="s">
        <v>1</v>
      </c>
      <c r="I23" s="131"/>
      <c r="J23" s="24">
        <f>SUM(J12:J22)</f>
        <v>0</v>
      </c>
    </row>
    <row r="24" spans="1:10" ht="162" customHeight="1" thickBot="1" x14ac:dyDescent="0.3">
      <c r="A24" s="97" t="s">
        <v>92</v>
      </c>
      <c r="B24" s="98"/>
      <c r="C24" s="98"/>
      <c r="D24" s="98"/>
      <c r="E24" s="98"/>
      <c r="F24" s="98"/>
      <c r="G24" s="98"/>
      <c r="H24" s="98"/>
      <c r="I24" s="98"/>
      <c r="J24" s="99"/>
    </row>
    <row r="25" spans="1:10" ht="15.75" thickBot="1" x14ac:dyDescent="0.3">
      <c r="A25" s="15"/>
      <c r="B25" s="15"/>
      <c r="C25" s="15"/>
      <c r="D25" s="15"/>
      <c r="E25" s="15"/>
      <c r="F25" s="15"/>
      <c r="G25" s="15"/>
      <c r="H25" s="15"/>
      <c r="I25" s="15"/>
      <c r="J25" s="15"/>
    </row>
    <row r="26" spans="1:10" x14ac:dyDescent="0.25">
      <c r="A26" s="165" t="s">
        <v>93</v>
      </c>
      <c r="B26" s="166"/>
      <c r="C26" s="166"/>
      <c r="D26" s="166"/>
      <c r="E26" s="166"/>
      <c r="F26" s="166"/>
      <c r="G26" s="166"/>
      <c r="H26" s="166"/>
      <c r="I26" s="166"/>
      <c r="J26" s="167"/>
    </row>
    <row r="27" spans="1:10" ht="15.75" thickBot="1" x14ac:dyDescent="0.3">
      <c r="A27" s="176" t="s">
        <v>94</v>
      </c>
      <c r="B27" s="177"/>
      <c r="C27" s="177"/>
      <c r="D27" s="177"/>
      <c r="E27" s="177"/>
      <c r="F27" s="177"/>
      <c r="G27" s="177"/>
      <c r="H27" s="177"/>
      <c r="I27" s="177"/>
      <c r="J27" s="185"/>
    </row>
    <row r="28" spans="1:10" ht="15.75" thickBot="1" x14ac:dyDescent="0.3">
      <c r="A28" s="178"/>
      <c r="B28" s="179"/>
      <c r="C28" s="181" t="s">
        <v>34</v>
      </c>
      <c r="D28" s="182"/>
      <c r="E28" s="182"/>
      <c r="F28" s="183"/>
      <c r="G28" s="181" t="s">
        <v>80</v>
      </c>
      <c r="H28" s="182"/>
      <c r="I28" s="182"/>
      <c r="J28" s="183"/>
    </row>
    <row r="29" spans="1:10" ht="30" x14ac:dyDescent="0.25">
      <c r="A29" s="186" t="s">
        <v>95</v>
      </c>
      <c r="B29" s="184" t="s">
        <v>8</v>
      </c>
      <c r="C29" s="168" t="s">
        <v>96</v>
      </c>
      <c r="D29" s="168" t="s">
        <v>97</v>
      </c>
      <c r="E29" s="168" t="s">
        <v>98</v>
      </c>
      <c r="F29" s="169" t="s">
        <v>21</v>
      </c>
      <c r="G29" s="168" t="s">
        <v>96</v>
      </c>
      <c r="H29" s="168" t="s">
        <v>97</v>
      </c>
      <c r="I29" s="168" t="s">
        <v>100</v>
      </c>
      <c r="J29" s="169" t="s">
        <v>21</v>
      </c>
    </row>
    <row r="30" spans="1:10" x14ac:dyDescent="0.25">
      <c r="A30" s="170"/>
      <c r="B30" s="171"/>
      <c r="C30" s="171"/>
      <c r="D30" s="171"/>
      <c r="E30" s="172">
        <f>10540</f>
        <v>10540</v>
      </c>
      <c r="F30" s="23">
        <f>C30*D30*E30</f>
        <v>0</v>
      </c>
      <c r="G30" s="171"/>
      <c r="H30" s="171"/>
      <c r="I30" s="172">
        <f>E30*1.06</f>
        <v>11172.400000000001</v>
      </c>
      <c r="J30" s="23">
        <f>G30*H30*I30</f>
        <v>0</v>
      </c>
    </row>
    <row r="31" spans="1:10" x14ac:dyDescent="0.25">
      <c r="A31" s="170"/>
      <c r="B31" s="171"/>
      <c r="C31" s="171"/>
      <c r="D31" s="171"/>
      <c r="E31" s="172">
        <f>10540</f>
        <v>10540</v>
      </c>
      <c r="F31" s="23">
        <f t="shared" ref="F31:F41" si="2">C31*D31*E31</f>
        <v>0</v>
      </c>
      <c r="G31" s="171"/>
      <c r="H31" s="171"/>
      <c r="I31" s="172">
        <f t="shared" ref="I31:I41" si="3">E31*1.06</f>
        <v>11172.400000000001</v>
      </c>
      <c r="J31" s="23">
        <f t="shared" ref="J31:J41" si="4">G31*H31*I31</f>
        <v>0</v>
      </c>
    </row>
    <row r="32" spans="1:10" x14ac:dyDescent="0.25">
      <c r="A32" s="170"/>
      <c r="B32" s="171"/>
      <c r="C32" s="171"/>
      <c r="D32" s="171"/>
      <c r="E32" s="172">
        <f>10540</f>
        <v>10540</v>
      </c>
      <c r="F32" s="23">
        <f t="shared" si="2"/>
        <v>0</v>
      </c>
      <c r="G32" s="171"/>
      <c r="H32" s="171"/>
      <c r="I32" s="172">
        <f t="shared" si="3"/>
        <v>11172.400000000001</v>
      </c>
      <c r="J32" s="23">
        <f t="shared" si="4"/>
        <v>0</v>
      </c>
    </row>
    <row r="33" spans="1:10" x14ac:dyDescent="0.25">
      <c r="A33" s="170"/>
      <c r="B33" s="171"/>
      <c r="C33" s="171"/>
      <c r="D33" s="171"/>
      <c r="E33" s="172">
        <f>10540</f>
        <v>10540</v>
      </c>
      <c r="F33" s="23">
        <f t="shared" si="2"/>
        <v>0</v>
      </c>
      <c r="G33" s="171"/>
      <c r="H33" s="171"/>
      <c r="I33" s="172">
        <f t="shared" si="3"/>
        <v>11172.400000000001</v>
      </c>
      <c r="J33" s="23">
        <f t="shared" si="4"/>
        <v>0</v>
      </c>
    </row>
    <row r="34" spans="1:10" x14ac:dyDescent="0.25">
      <c r="A34" s="170"/>
      <c r="B34" s="171"/>
      <c r="C34" s="171"/>
      <c r="D34" s="171"/>
      <c r="E34" s="172">
        <f>10540</f>
        <v>10540</v>
      </c>
      <c r="F34" s="23">
        <f t="shared" si="2"/>
        <v>0</v>
      </c>
      <c r="G34" s="171"/>
      <c r="H34" s="171"/>
      <c r="I34" s="172">
        <f t="shared" si="3"/>
        <v>11172.400000000001</v>
      </c>
      <c r="J34" s="23">
        <f t="shared" si="4"/>
        <v>0</v>
      </c>
    </row>
    <row r="35" spans="1:10" x14ac:dyDescent="0.25">
      <c r="A35" s="170"/>
      <c r="B35" s="171"/>
      <c r="C35" s="171"/>
      <c r="D35" s="171"/>
      <c r="E35" s="172">
        <f>10540</f>
        <v>10540</v>
      </c>
      <c r="F35" s="23">
        <f t="shared" si="2"/>
        <v>0</v>
      </c>
      <c r="G35" s="171"/>
      <c r="H35" s="171"/>
      <c r="I35" s="172">
        <f t="shared" si="3"/>
        <v>11172.400000000001</v>
      </c>
      <c r="J35" s="23">
        <f t="shared" si="4"/>
        <v>0</v>
      </c>
    </row>
    <row r="36" spans="1:10" x14ac:dyDescent="0.25">
      <c r="A36" s="170"/>
      <c r="B36" s="171"/>
      <c r="C36" s="171"/>
      <c r="D36" s="171"/>
      <c r="E36" s="172">
        <f>10540</f>
        <v>10540</v>
      </c>
      <c r="F36" s="23">
        <f t="shared" si="2"/>
        <v>0</v>
      </c>
      <c r="G36" s="171"/>
      <c r="H36" s="171"/>
      <c r="I36" s="172">
        <f t="shared" si="3"/>
        <v>11172.400000000001</v>
      </c>
      <c r="J36" s="23">
        <f t="shared" si="4"/>
        <v>0</v>
      </c>
    </row>
    <row r="37" spans="1:10" x14ac:dyDescent="0.25">
      <c r="A37" s="170"/>
      <c r="B37" s="171"/>
      <c r="C37" s="171"/>
      <c r="D37" s="171"/>
      <c r="E37" s="172">
        <f>10540</f>
        <v>10540</v>
      </c>
      <c r="F37" s="23">
        <f t="shared" si="2"/>
        <v>0</v>
      </c>
      <c r="G37" s="171"/>
      <c r="H37" s="171"/>
      <c r="I37" s="172">
        <f t="shared" si="3"/>
        <v>11172.400000000001</v>
      </c>
      <c r="J37" s="23">
        <f t="shared" si="4"/>
        <v>0</v>
      </c>
    </row>
    <row r="38" spans="1:10" x14ac:dyDescent="0.25">
      <c r="A38" s="170"/>
      <c r="B38" s="171"/>
      <c r="C38" s="171"/>
      <c r="D38" s="171"/>
      <c r="E38" s="172">
        <f>10540</f>
        <v>10540</v>
      </c>
      <c r="F38" s="23">
        <f t="shared" si="2"/>
        <v>0</v>
      </c>
      <c r="G38" s="171"/>
      <c r="H38" s="171"/>
      <c r="I38" s="172">
        <f t="shared" si="3"/>
        <v>11172.400000000001</v>
      </c>
      <c r="J38" s="23">
        <f t="shared" si="4"/>
        <v>0</v>
      </c>
    </row>
    <row r="39" spans="1:10" x14ac:dyDescent="0.25">
      <c r="A39" s="170"/>
      <c r="B39" s="171"/>
      <c r="C39" s="171"/>
      <c r="D39" s="171"/>
      <c r="E39" s="172">
        <f>10540</f>
        <v>10540</v>
      </c>
      <c r="F39" s="23">
        <f t="shared" si="2"/>
        <v>0</v>
      </c>
      <c r="G39" s="171"/>
      <c r="H39" s="171"/>
      <c r="I39" s="172">
        <f t="shared" si="3"/>
        <v>11172.400000000001</v>
      </c>
      <c r="J39" s="23">
        <f t="shared" si="4"/>
        <v>0</v>
      </c>
    </row>
    <row r="40" spans="1:10" x14ac:dyDescent="0.25">
      <c r="A40" s="170"/>
      <c r="B40" s="171"/>
      <c r="C40" s="171"/>
      <c r="D40" s="171"/>
      <c r="E40" s="172">
        <f>10540</f>
        <v>10540</v>
      </c>
      <c r="F40" s="23">
        <f t="shared" si="2"/>
        <v>0</v>
      </c>
      <c r="G40" s="171"/>
      <c r="H40" s="171"/>
      <c r="I40" s="172">
        <f t="shared" si="3"/>
        <v>11172.400000000001</v>
      </c>
      <c r="J40" s="23">
        <f t="shared" si="4"/>
        <v>0</v>
      </c>
    </row>
    <row r="41" spans="1:10" x14ac:dyDescent="0.25">
      <c r="A41" s="170"/>
      <c r="B41" s="171"/>
      <c r="C41" s="171"/>
      <c r="D41" s="171"/>
      <c r="E41" s="172">
        <f>10540</f>
        <v>10540</v>
      </c>
      <c r="F41" s="23">
        <f t="shared" si="2"/>
        <v>0</v>
      </c>
      <c r="G41" s="171"/>
      <c r="H41" s="171"/>
      <c r="I41" s="172">
        <f t="shared" si="3"/>
        <v>11172.400000000001</v>
      </c>
      <c r="J41" s="23">
        <f t="shared" si="4"/>
        <v>0</v>
      </c>
    </row>
    <row r="42" spans="1:10" x14ac:dyDescent="0.25">
      <c r="A42" s="173"/>
      <c r="B42" s="174"/>
      <c r="C42" s="180" t="s">
        <v>1</v>
      </c>
      <c r="D42" s="180"/>
      <c r="E42" s="180"/>
      <c r="F42" s="175">
        <f>SUM(F30:F41)</f>
        <v>0</v>
      </c>
      <c r="G42" s="180" t="s">
        <v>1</v>
      </c>
      <c r="H42" s="180"/>
      <c r="I42" s="180"/>
      <c r="J42" s="175">
        <f>SUM(J30:J41)</f>
        <v>0</v>
      </c>
    </row>
    <row r="43" spans="1:10" ht="68.25" customHeight="1" thickBot="1" x14ac:dyDescent="0.3">
      <c r="A43" s="187" t="s">
        <v>99</v>
      </c>
      <c r="B43" s="188"/>
      <c r="C43" s="188"/>
      <c r="D43" s="188"/>
      <c r="E43" s="188"/>
      <c r="F43" s="188"/>
      <c r="G43" s="188"/>
      <c r="H43" s="188"/>
      <c r="I43" s="188"/>
      <c r="J43" s="189"/>
    </row>
    <row r="44" spans="1:10" ht="15.75" thickBot="1" x14ac:dyDescent="0.3">
      <c r="A44" s="15"/>
      <c r="B44" s="15"/>
      <c r="C44" s="15"/>
      <c r="D44" s="15"/>
      <c r="E44" s="15"/>
      <c r="F44" s="15"/>
      <c r="G44" s="15"/>
      <c r="H44" s="15"/>
      <c r="I44" s="15"/>
      <c r="J44" s="15"/>
    </row>
    <row r="45" spans="1:10" x14ac:dyDescent="0.25">
      <c r="A45" s="119" t="s">
        <v>43</v>
      </c>
      <c r="B45" s="120"/>
      <c r="C45" s="120"/>
      <c r="D45" s="120"/>
      <c r="E45" s="120"/>
      <c r="F45" s="120"/>
      <c r="G45" s="120"/>
      <c r="H45" s="120"/>
      <c r="I45" s="120"/>
      <c r="J45" s="121"/>
    </row>
    <row r="46" spans="1:10" ht="15.75" thickBot="1" x14ac:dyDescent="0.3">
      <c r="A46" s="122" t="s">
        <v>42</v>
      </c>
      <c r="B46" s="123"/>
      <c r="C46" s="123"/>
      <c r="D46" s="123"/>
      <c r="E46" s="123"/>
      <c r="F46" s="123"/>
      <c r="G46" s="123"/>
      <c r="H46" s="123"/>
      <c r="I46" s="123"/>
      <c r="J46" s="124"/>
    </row>
    <row r="47" spans="1:10" x14ac:dyDescent="0.25">
      <c r="A47" s="94"/>
      <c r="B47" s="95"/>
      <c r="C47" s="95"/>
      <c r="D47" s="95"/>
      <c r="E47" s="107" t="s">
        <v>101</v>
      </c>
      <c r="F47" s="108"/>
      <c r="G47" s="108"/>
      <c r="H47" s="107" t="s">
        <v>102</v>
      </c>
      <c r="I47" s="108"/>
      <c r="J47" s="109"/>
    </row>
    <row r="48" spans="1:10" ht="30" x14ac:dyDescent="0.25">
      <c r="A48" s="20" t="s">
        <v>36</v>
      </c>
      <c r="B48" s="21" t="s">
        <v>38</v>
      </c>
      <c r="C48" s="86"/>
      <c r="D48" s="86" t="s">
        <v>41</v>
      </c>
      <c r="E48" s="20" t="s">
        <v>39</v>
      </c>
      <c r="F48" s="21" t="s">
        <v>40</v>
      </c>
      <c r="G48" s="86" t="s">
        <v>21</v>
      </c>
      <c r="H48" s="20" t="s">
        <v>39</v>
      </c>
      <c r="I48" s="21" t="s">
        <v>40</v>
      </c>
      <c r="J48" s="22" t="s">
        <v>21</v>
      </c>
    </row>
    <row r="49" spans="1:10" x14ac:dyDescent="0.25">
      <c r="A49" s="69"/>
      <c r="B49" s="72"/>
      <c r="C49" s="85"/>
      <c r="D49" s="85"/>
      <c r="E49" s="71"/>
      <c r="F49" s="31"/>
      <c r="G49" s="82">
        <f>E49*F49</f>
        <v>0</v>
      </c>
      <c r="H49" s="71"/>
      <c r="I49" s="31"/>
      <c r="J49" s="23">
        <f>H49*I49</f>
        <v>0</v>
      </c>
    </row>
    <row r="50" spans="1:10" x14ac:dyDescent="0.25">
      <c r="A50" s="69"/>
      <c r="B50" s="72"/>
      <c r="C50" s="85"/>
      <c r="D50" s="85"/>
      <c r="E50" s="71"/>
      <c r="F50" s="31"/>
      <c r="G50" s="82">
        <f t="shared" ref="G50:G51" si="5">E50*F50</f>
        <v>0</v>
      </c>
      <c r="H50" s="71"/>
      <c r="I50" s="31"/>
      <c r="J50" s="23">
        <f t="shared" ref="J50:J51" si="6">H50*I50</f>
        <v>0</v>
      </c>
    </row>
    <row r="51" spans="1:10" x14ac:dyDescent="0.25">
      <c r="A51" s="69"/>
      <c r="B51" s="72"/>
      <c r="C51" s="85"/>
      <c r="D51" s="85"/>
      <c r="E51" s="71"/>
      <c r="F51" s="31"/>
      <c r="G51" s="82">
        <f t="shared" si="5"/>
        <v>0</v>
      </c>
      <c r="H51" s="71"/>
      <c r="I51" s="31"/>
      <c r="J51" s="23">
        <f t="shared" si="6"/>
        <v>0</v>
      </c>
    </row>
    <row r="52" spans="1:10" x14ac:dyDescent="0.25">
      <c r="A52" s="69"/>
      <c r="B52" s="72"/>
      <c r="C52" s="85"/>
      <c r="D52" s="85"/>
      <c r="E52" s="71"/>
      <c r="F52" s="31"/>
      <c r="G52" s="82">
        <f t="shared" ref="G52:G77" si="7">E52*F52</f>
        <v>0</v>
      </c>
      <c r="H52" s="71"/>
      <c r="I52" s="31"/>
      <c r="J52" s="23">
        <f t="shared" ref="J52:J77" si="8">H52*I52</f>
        <v>0</v>
      </c>
    </row>
    <row r="53" spans="1:10" x14ac:dyDescent="0.25">
      <c r="A53" s="69"/>
      <c r="B53" s="72"/>
      <c r="C53" s="85"/>
      <c r="D53" s="85"/>
      <c r="E53" s="71"/>
      <c r="F53" s="31"/>
      <c r="G53" s="82">
        <f t="shared" si="7"/>
        <v>0</v>
      </c>
      <c r="H53" s="71"/>
      <c r="I53" s="31"/>
      <c r="J53" s="23">
        <f t="shared" si="8"/>
        <v>0</v>
      </c>
    </row>
    <row r="54" spans="1:10" x14ac:dyDescent="0.25">
      <c r="A54" s="69"/>
      <c r="B54" s="72"/>
      <c r="C54" s="85"/>
      <c r="D54" s="85"/>
      <c r="E54" s="71"/>
      <c r="F54" s="31"/>
      <c r="G54" s="82">
        <f t="shared" si="7"/>
        <v>0</v>
      </c>
      <c r="H54" s="71"/>
      <c r="I54" s="31"/>
      <c r="J54" s="23">
        <f t="shared" si="8"/>
        <v>0</v>
      </c>
    </row>
    <row r="55" spans="1:10" x14ac:dyDescent="0.25">
      <c r="A55" s="69"/>
      <c r="B55" s="72"/>
      <c r="C55" s="85"/>
      <c r="D55" s="85"/>
      <c r="E55" s="71"/>
      <c r="F55" s="31"/>
      <c r="G55" s="82">
        <f t="shared" si="7"/>
        <v>0</v>
      </c>
      <c r="H55" s="71"/>
      <c r="I55" s="31"/>
      <c r="J55" s="23">
        <f t="shared" si="8"/>
        <v>0</v>
      </c>
    </row>
    <row r="56" spans="1:10" x14ac:dyDescent="0.25">
      <c r="A56" s="69"/>
      <c r="B56" s="72"/>
      <c r="C56" s="85"/>
      <c r="D56" s="85"/>
      <c r="E56" s="71"/>
      <c r="F56" s="31"/>
      <c r="G56" s="82">
        <f t="shared" si="7"/>
        <v>0</v>
      </c>
      <c r="H56" s="71"/>
      <c r="I56" s="31"/>
      <c r="J56" s="23">
        <f t="shared" si="8"/>
        <v>0</v>
      </c>
    </row>
    <row r="57" spans="1:10" x14ac:dyDescent="0.25">
      <c r="A57" s="69"/>
      <c r="B57" s="72"/>
      <c r="C57" s="85"/>
      <c r="D57" s="85"/>
      <c r="E57" s="71"/>
      <c r="F57" s="31"/>
      <c r="G57" s="82">
        <f t="shared" si="7"/>
        <v>0</v>
      </c>
      <c r="H57" s="71"/>
      <c r="I57" s="31"/>
      <c r="J57" s="23">
        <f t="shared" si="8"/>
        <v>0</v>
      </c>
    </row>
    <row r="58" spans="1:10" x14ac:dyDescent="0.25">
      <c r="A58" s="69"/>
      <c r="B58" s="72"/>
      <c r="C58" s="85"/>
      <c r="D58" s="85"/>
      <c r="E58" s="71"/>
      <c r="F58" s="31"/>
      <c r="G58" s="82">
        <f t="shared" si="7"/>
        <v>0</v>
      </c>
      <c r="H58" s="71"/>
      <c r="I58" s="31"/>
      <c r="J58" s="23">
        <f t="shared" si="8"/>
        <v>0</v>
      </c>
    </row>
    <row r="59" spans="1:10" x14ac:dyDescent="0.25">
      <c r="A59" s="69"/>
      <c r="B59" s="72"/>
      <c r="C59" s="85"/>
      <c r="D59" s="85"/>
      <c r="E59" s="71"/>
      <c r="F59" s="31"/>
      <c r="G59" s="82">
        <f t="shared" si="7"/>
        <v>0</v>
      </c>
      <c r="H59" s="71"/>
      <c r="I59" s="31"/>
      <c r="J59" s="23">
        <f t="shared" si="8"/>
        <v>0</v>
      </c>
    </row>
    <row r="60" spans="1:10" x14ac:dyDescent="0.25">
      <c r="A60" s="69"/>
      <c r="B60" s="72"/>
      <c r="C60" s="85"/>
      <c r="D60" s="85"/>
      <c r="E60" s="71"/>
      <c r="F60" s="31"/>
      <c r="G60" s="82">
        <f t="shared" si="7"/>
        <v>0</v>
      </c>
      <c r="H60" s="71"/>
      <c r="I60" s="31"/>
      <c r="J60" s="23">
        <f t="shared" si="8"/>
        <v>0</v>
      </c>
    </row>
    <row r="61" spans="1:10" x14ac:dyDescent="0.25">
      <c r="A61" s="69"/>
      <c r="B61" s="72"/>
      <c r="C61" s="85"/>
      <c r="D61" s="85"/>
      <c r="E61" s="71"/>
      <c r="F61" s="31"/>
      <c r="G61" s="82">
        <f t="shared" si="7"/>
        <v>0</v>
      </c>
      <c r="H61" s="71"/>
      <c r="I61" s="31"/>
      <c r="J61" s="23">
        <f t="shared" si="8"/>
        <v>0</v>
      </c>
    </row>
    <row r="62" spans="1:10" x14ac:dyDescent="0.25">
      <c r="A62" s="69"/>
      <c r="B62" s="72"/>
      <c r="C62" s="85"/>
      <c r="D62" s="85"/>
      <c r="E62" s="71"/>
      <c r="F62" s="31"/>
      <c r="G62" s="82">
        <f t="shared" si="7"/>
        <v>0</v>
      </c>
      <c r="H62" s="71"/>
      <c r="I62" s="31"/>
      <c r="J62" s="23">
        <f t="shared" si="8"/>
        <v>0</v>
      </c>
    </row>
    <row r="63" spans="1:10" x14ac:dyDescent="0.25">
      <c r="A63" s="69"/>
      <c r="B63" s="72"/>
      <c r="C63" s="85"/>
      <c r="D63" s="85"/>
      <c r="E63" s="71"/>
      <c r="F63" s="31"/>
      <c r="G63" s="82">
        <f t="shared" si="7"/>
        <v>0</v>
      </c>
      <c r="H63" s="71"/>
      <c r="I63" s="31"/>
      <c r="J63" s="23">
        <f t="shared" si="8"/>
        <v>0</v>
      </c>
    </row>
    <row r="64" spans="1:10" x14ac:dyDescent="0.25">
      <c r="A64" s="69"/>
      <c r="B64" s="72"/>
      <c r="C64" s="85"/>
      <c r="D64" s="85"/>
      <c r="E64" s="71"/>
      <c r="F64" s="31"/>
      <c r="G64" s="82">
        <f t="shared" si="7"/>
        <v>0</v>
      </c>
      <c r="H64" s="71"/>
      <c r="I64" s="31"/>
      <c r="J64" s="23">
        <f t="shared" si="8"/>
        <v>0</v>
      </c>
    </row>
    <row r="65" spans="1:13" x14ac:dyDescent="0.25">
      <c r="A65" s="69"/>
      <c r="B65" s="72"/>
      <c r="C65" s="85"/>
      <c r="D65" s="85"/>
      <c r="E65" s="71"/>
      <c r="F65" s="31"/>
      <c r="G65" s="82">
        <f t="shared" si="7"/>
        <v>0</v>
      </c>
      <c r="H65" s="71"/>
      <c r="I65" s="31"/>
      <c r="J65" s="23">
        <f t="shared" si="8"/>
        <v>0</v>
      </c>
    </row>
    <row r="66" spans="1:13" x14ac:dyDescent="0.25">
      <c r="A66" s="69"/>
      <c r="B66" s="72"/>
      <c r="C66" s="85"/>
      <c r="D66" s="85"/>
      <c r="E66" s="71"/>
      <c r="F66" s="31"/>
      <c r="G66" s="82">
        <f t="shared" si="7"/>
        <v>0</v>
      </c>
      <c r="H66" s="71"/>
      <c r="I66" s="31"/>
      <c r="J66" s="23">
        <f t="shared" si="8"/>
        <v>0</v>
      </c>
    </row>
    <row r="67" spans="1:13" x14ac:dyDescent="0.25">
      <c r="A67" s="69"/>
      <c r="B67" s="72"/>
      <c r="C67" s="85"/>
      <c r="D67" s="85"/>
      <c r="E67" s="71"/>
      <c r="F67" s="31"/>
      <c r="G67" s="82">
        <f t="shared" si="7"/>
        <v>0</v>
      </c>
      <c r="H67" s="71"/>
      <c r="I67" s="31"/>
      <c r="J67" s="23">
        <f t="shared" si="8"/>
        <v>0</v>
      </c>
    </row>
    <row r="68" spans="1:13" x14ac:dyDescent="0.25">
      <c r="A68" s="69"/>
      <c r="B68" s="72"/>
      <c r="C68" s="85"/>
      <c r="D68" s="85"/>
      <c r="E68" s="71"/>
      <c r="F68" s="31"/>
      <c r="G68" s="82">
        <f t="shared" si="7"/>
        <v>0</v>
      </c>
      <c r="H68" s="71"/>
      <c r="I68" s="31"/>
      <c r="J68" s="23">
        <f t="shared" si="8"/>
        <v>0</v>
      </c>
    </row>
    <row r="69" spans="1:13" x14ac:dyDescent="0.25">
      <c r="A69" s="69"/>
      <c r="B69" s="72"/>
      <c r="C69" s="85"/>
      <c r="D69" s="85"/>
      <c r="E69" s="71"/>
      <c r="F69" s="31"/>
      <c r="G69" s="82">
        <f t="shared" si="7"/>
        <v>0</v>
      </c>
      <c r="H69" s="71"/>
      <c r="I69" s="31"/>
      <c r="J69" s="23">
        <f t="shared" si="8"/>
        <v>0</v>
      </c>
    </row>
    <row r="70" spans="1:13" x14ac:dyDescent="0.25">
      <c r="A70" s="69"/>
      <c r="B70" s="72"/>
      <c r="C70" s="85"/>
      <c r="D70" s="85"/>
      <c r="E70" s="71"/>
      <c r="F70" s="31"/>
      <c r="G70" s="82">
        <f t="shared" si="7"/>
        <v>0</v>
      </c>
      <c r="H70" s="71"/>
      <c r="I70" s="31"/>
      <c r="J70" s="23">
        <f t="shared" si="8"/>
        <v>0</v>
      </c>
    </row>
    <row r="71" spans="1:13" x14ac:dyDescent="0.25">
      <c r="A71" s="69"/>
      <c r="B71" s="72"/>
      <c r="C71" s="85"/>
      <c r="D71" s="85"/>
      <c r="E71" s="71"/>
      <c r="F71" s="31"/>
      <c r="G71" s="82">
        <f t="shared" si="7"/>
        <v>0</v>
      </c>
      <c r="H71" s="71"/>
      <c r="I71" s="31"/>
      <c r="J71" s="23">
        <f t="shared" si="8"/>
        <v>0</v>
      </c>
    </row>
    <row r="72" spans="1:13" x14ac:dyDescent="0.25">
      <c r="A72" s="69"/>
      <c r="B72" s="72"/>
      <c r="C72" s="85"/>
      <c r="D72" s="85"/>
      <c r="E72" s="71"/>
      <c r="F72" s="31"/>
      <c r="G72" s="82">
        <f t="shared" si="7"/>
        <v>0</v>
      </c>
      <c r="H72" s="71"/>
      <c r="I72" s="31"/>
      <c r="J72" s="23">
        <f t="shared" si="8"/>
        <v>0</v>
      </c>
    </row>
    <row r="73" spans="1:13" x14ac:dyDescent="0.25">
      <c r="A73" s="69"/>
      <c r="B73" s="72"/>
      <c r="C73" s="85"/>
      <c r="D73" s="85"/>
      <c r="E73" s="71"/>
      <c r="F73" s="31"/>
      <c r="G73" s="82">
        <f t="shared" si="7"/>
        <v>0</v>
      </c>
      <c r="H73" s="71"/>
      <c r="I73" s="31"/>
      <c r="J73" s="23">
        <f t="shared" si="8"/>
        <v>0</v>
      </c>
    </row>
    <row r="74" spans="1:13" x14ac:dyDescent="0.25">
      <c r="A74" s="69"/>
      <c r="B74" s="72"/>
      <c r="C74" s="85"/>
      <c r="D74" s="85"/>
      <c r="E74" s="71"/>
      <c r="F74" s="31"/>
      <c r="G74" s="82">
        <f t="shared" si="7"/>
        <v>0</v>
      </c>
      <c r="H74" s="71"/>
      <c r="I74" s="31"/>
      <c r="J74" s="23">
        <f t="shared" si="8"/>
        <v>0</v>
      </c>
    </row>
    <row r="75" spans="1:13" x14ac:dyDescent="0.25">
      <c r="A75" s="69"/>
      <c r="B75" s="72"/>
      <c r="C75" s="85"/>
      <c r="D75" s="85"/>
      <c r="E75" s="71"/>
      <c r="F75" s="31"/>
      <c r="G75" s="82">
        <f t="shared" si="7"/>
        <v>0</v>
      </c>
      <c r="H75" s="71"/>
      <c r="I75" s="31"/>
      <c r="J75" s="23">
        <f t="shared" si="8"/>
        <v>0</v>
      </c>
    </row>
    <row r="76" spans="1:13" x14ac:dyDescent="0.25">
      <c r="A76" s="69"/>
      <c r="B76" s="72"/>
      <c r="C76" s="85"/>
      <c r="D76" s="85"/>
      <c r="E76" s="71"/>
      <c r="F76" s="31"/>
      <c r="G76" s="82">
        <f t="shared" si="7"/>
        <v>0</v>
      </c>
      <c r="H76" s="71"/>
      <c r="I76" s="31"/>
      <c r="J76" s="23">
        <f t="shared" si="8"/>
        <v>0</v>
      </c>
    </row>
    <row r="77" spans="1:13" ht="15.75" thickBot="1" x14ac:dyDescent="0.3">
      <c r="A77" s="69"/>
      <c r="B77" s="72"/>
      <c r="C77" s="85"/>
      <c r="D77" s="85"/>
      <c r="E77" s="79"/>
      <c r="F77" s="80"/>
      <c r="G77" s="83">
        <f t="shared" si="7"/>
        <v>0</v>
      </c>
      <c r="H77" s="79"/>
      <c r="I77" s="80"/>
      <c r="J77" s="81">
        <f t="shared" si="8"/>
        <v>0</v>
      </c>
    </row>
    <row r="78" spans="1:13" ht="34.5" customHeight="1" thickBot="1" x14ac:dyDescent="0.3">
      <c r="A78" s="102"/>
      <c r="B78" s="103"/>
      <c r="C78" s="103"/>
      <c r="D78" s="90"/>
      <c r="E78" s="136" t="s">
        <v>1</v>
      </c>
      <c r="F78" s="137"/>
      <c r="G78" s="84">
        <f>SUM(G49:G77)</f>
        <v>0</v>
      </c>
      <c r="H78" s="136" t="s">
        <v>1</v>
      </c>
      <c r="I78" s="137"/>
      <c r="J78" s="78">
        <f>SUM(J49:J77)</f>
        <v>0</v>
      </c>
    </row>
    <row r="79" spans="1:13" ht="15.75" thickBot="1" x14ac:dyDescent="0.3">
      <c r="A79" s="138"/>
      <c r="B79" s="139"/>
      <c r="C79" s="139"/>
      <c r="D79" s="139"/>
      <c r="E79" s="139"/>
      <c r="F79" s="139"/>
      <c r="G79" s="139"/>
      <c r="H79" s="139"/>
      <c r="I79" s="139"/>
      <c r="J79" s="140"/>
      <c r="K79" s="15"/>
      <c r="L79" s="15"/>
      <c r="M79" s="15"/>
    </row>
    <row r="80" spans="1:13" ht="15" customHeight="1" thickBot="1" x14ac:dyDescent="0.3">
      <c r="A80" s="15"/>
      <c r="B80" s="15"/>
      <c r="C80" s="15"/>
      <c r="D80" s="15"/>
      <c r="E80" s="15"/>
      <c r="F80" s="15"/>
      <c r="G80" s="15"/>
      <c r="H80" s="15"/>
      <c r="I80" s="15"/>
      <c r="J80" s="15"/>
    </row>
    <row r="81" spans="1:10" x14ac:dyDescent="0.25">
      <c r="A81" s="119" t="s">
        <v>44</v>
      </c>
      <c r="B81" s="120"/>
      <c r="C81" s="120"/>
      <c r="D81" s="120"/>
      <c r="E81" s="120"/>
      <c r="F81" s="120"/>
      <c r="G81" s="120"/>
      <c r="H81" s="120"/>
      <c r="I81" s="120"/>
      <c r="J81" s="121"/>
    </row>
    <row r="82" spans="1:10" ht="15.75" thickBot="1" x14ac:dyDescent="0.3">
      <c r="A82" s="122" t="s">
        <v>45</v>
      </c>
      <c r="B82" s="123"/>
      <c r="C82" s="123"/>
      <c r="D82" s="123"/>
      <c r="E82" s="123"/>
      <c r="F82" s="123"/>
      <c r="G82" s="123"/>
      <c r="H82" s="123"/>
      <c r="I82" s="123"/>
      <c r="J82" s="124"/>
    </row>
    <row r="83" spans="1:10" x14ac:dyDescent="0.25">
      <c r="A83" s="94"/>
      <c r="B83" s="95"/>
      <c r="C83" s="95"/>
      <c r="D83" s="95"/>
      <c r="E83" s="107" t="s">
        <v>101</v>
      </c>
      <c r="F83" s="108"/>
      <c r="G83" s="109"/>
      <c r="H83" s="107" t="s">
        <v>102</v>
      </c>
      <c r="I83" s="108"/>
      <c r="J83" s="109"/>
    </row>
    <row r="84" spans="1:10" ht="30" x14ac:dyDescent="0.25">
      <c r="A84" s="20" t="s">
        <v>36</v>
      </c>
      <c r="B84" s="21" t="s">
        <v>38</v>
      </c>
      <c r="C84" s="86"/>
      <c r="D84" s="58" t="s">
        <v>41</v>
      </c>
      <c r="E84" s="20" t="s">
        <v>39</v>
      </c>
      <c r="F84" s="21" t="s">
        <v>40</v>
      </c>
      <c r="G84" s="22" t="s">
        <v>21</v>
      </c>
      <c r="H84" s="20" t="s">
        <v>39</v>
      </c>
      <c r="I84" s="21" t="s">
        <v>40</v>
      </c>
      <c r="J84" s="22" t="s">
        <v>21</v>
      </c>
    </row>
    <row r="85" spans="1:10" x14ac:dyDescent="0.25">
      <c r="A85" s="69"/>
      <c r="B85" s="72"/>
      <c r="C85" s="85"/>
      <c r="D85" s="70"/>
      <c r="E85" s="71"/>
      <c r="F85" s="31"/>
      <c r="G85" s="23">
        <f>E85*F85</f>
        <v>0</v>
      </c>
      <c r="H85" s="71"/>
      <c r="I85" s="31"/>
      <c r="J85" s="23">
        <f>H85*I85</f>
        <v>0</v>
      </c>
    </row>
    <row r="86" spans="1:10" x14ac:dyDescent="0.25">
      <c r="A86" s="69"/>
      <c r="B86" s="72"/>
      <c r="C86" s="85"/>
      <c r="D86" s="70"/>
      <c r="E86" s="71"/>
      <c r="F86" s="31"/>
      <c r="G86" s="23">
        <f t="shared" ref="G86:G96" si="9">E86*F86</f>
        <v>0</v>
      </c>
      <c r="H86" s="71"/>
      <c r="I86" s="31"/>
      <c r="J86" s="23">
        <f t="shared" ref="J86:J96" si="10">H86*I86</f>
        <v>0</v>
      </c>
    </row>
    <row r="87" spans="1:10" x14ac:dyDescent="0.25">
      <c r="A87" s="69"/>
      <c r="B87" s="72"/>
      <c r="C87" s="85"/>
      <c r="D87" s="70"/>
      <c r="E87" s="71"/>
      <c r="F87" s="31"/>
      <c r="G87" s="23">
        <f t="shared" si="9"/>
        <v>0</v>
      </c>
      <c r="H87" s="71"/>
      <c r="I87" s="31"/>
      <c r="J87" s="23">
        <f t="shared" si="10"/>
        <v>0</v>
      </c>
    </row>
    <row r="88" spans="1:10" x14ac:dyDescent="0.25">
      <c r="A88" s="69"/>
      <c r="B88" s="72"/>
      <c r="C88" s="85"/>
      <c r="D88" s="70"/>
      <c r="E88" s="71"/>
      <c r="F88" s="31"/>
      <c r="G88" s="23">
        <f t="shared" si="9"/>
        <v>0</v>
      </c>
      <c r="H88" s="71"/>
      <c r="I88" s="31"/>
      <c r="J88" s="23">
        <f t="shared" si="10"/>
        <v>0</v>
      </c>
    </row>
    <row r="89" spans="1:10" x14ac:dyDescent="0.25">
      <c r="A89" s="69"/>
      <c r="B89" s="72"/>
      <c r="C89" s="85"/>
      <c r="D89" s="70"/>
      <c r="E89" s="71"/>
      <c r="F89" s="31"/>
      <c r="G89" s="23">
        <f t="shared" si="9"/>
        <v>0</v>
      </c>
      <c r="H89" s="71"/>
      <c r="I89" s="31"/>
      <c r="J89" s="23">
        <f t="shared" si="10"/>
        <v>0</v>
      </c>
    </row>
    <row r="90" spans="1:10" x14ac:dyDescent="0.25">
      <c r="A90" s="69"/>
      <c r="B90" s="72"/>
      <c r="C90" s="85"/>
      <c r="D90" s="70"/>
      <c r="E90" s="71"/>
      <c r="F90" s="31"/>
      <c r="G90" s="23">
        <f t="shared" si="9"/>
        <v>0</v>
      </c>
      <c r="H90" s="71"/>
      <c r="I90" s="31"/>
      <c r="J90" s="23">
        <f t="shared" si="10"/>
        <v>0</v>
      </c>
    </row>
    <row r="91" spans="1:10" x14ac:dyDescent="0.25">
      <c r="A91" s="69"/>
      <c r="B91" s="72"/>
      <c r="C91" s="85"/>
      <c r="D91" s="70"/>
      <c r="E91" s="71"/>
      <c r="F91" s="31"/>
      <c r="G91" s="23">
        <f t="shared" si="9"/>
        <v>0</v>
      </c>
      <c r="H91" s="71"/>
      <c r="I91" s="31"/>
      <c r="J91" s="23">
        <f t="shared" si="10"/>
        <v>0</v>
      </c>
    </row>
    <row r="92" spans="1:10" x14ac:dyDescent="0.25">
      <c r="A92" s="69"/>
      <c r="B92" s="72"/>
      <c r="C92" s="85"/>
      <c r="D92" s="70"/>
      <c r="E92" s="71"/>
      <c r="F92" s="31"/>
      <c r="G92" s="23">
        <f t="shared" si="9"/>
        <v>0</v>
      </c>
      <c r="H92" s="71"/>
      <c r="I92" s="31"/>
      <c r="J92" s="23">
        <f t="shared" si="10"/>
        <v>0</v>
      </c>
    </row>
    <row r="93" spans="1:10" x14ac:dyDescent="0.25">
      <c r="A93" s="69"/>
      <c r="B93" s="72"/>
      <c r="C93" s="85"/>
      <c r="D93" s="70"/>
      <c r="E93" s="71"/>
      <c r="F93" s="31"/>
      <c r="G93" s="23">
        <f t="shared" si="9"/>
        <v>0</v>
      </c>
      <c r="H93" s="71"/>
      <c r="I93" s="31"/>
      <c r="J93" s="23">
        <f t="shared" si="10"/>
        <v>0</v>
      </c>
    </row>
    <row r="94" spans="1:10" x14ac:dyDescent="0.25">
      <c r="A94" s="69"/>
      <c r="B94" s="72"/>
      <c r="C94" s="85"/>
      <c r="D94" s="70"/>
      <c r="E94" s="71"/>
      <c r="F94" s="31"/>
      <c r="G94" s="23">
        <f t="shared" si="9"/>
        <v>0</v>
      </c>
      <c r="H94" s="71"/>
      <c r="I94" s="31"/>
      <c r="J94" s="23">
        <f t="shared" si="10"/>
        <v>0</v>
      </c>
    </row>
    <row r="95" spans="1:10" x14ac:dyDescent="0.25">
      <c r="A95" s="69"/>
      <c r="B95" s="72"/>
      <c r="C95" s="85"/>
      <c r="D95" s="70"/>
      <c r="E95" s="71"/>
      <c r="F95" s="31"/>
      <c r="G95" s="23">
        <f t="shared" si="9"/>
        <v>0</v>
      </c>
      <c r="H95" s="71"/>
      <c r="I95" s="31"/>
      <c r="J95" s="23">
        <f t="shared" si="10"/>
        <v>0</v>
      </c>
    </row>
    <row r="96" spans="1:10" x14ac:dyDescent="0.25">
      <c r="A96" s="69"/>
      <c r="B96" s="72"/>
      <c r="C96" s="85"/>
      <c r="D96" s="70"/>
      <c r="E96" s="71"/>
      <c r="F96" s="31"/>
      <c r="G96" s="23">
        <f t="shared" si="9"/>
        <v>0</v>
      </c>
      <c r="H96" s="71"/>
      <c r="I96" s="31"/>
      <c r="J96" s="23">
        <f t="shared" si="10"/>
        <v>0</v>
      </c>
    </row>
    <row r="97" spans="1:13" ht="15.75" thickBot="1" x14ac:dyDescent="0.3">
      <c r="A97" s="102"/>
      <c r="B97" s="103"/>
      <c r="C97" s="103"/>
      <c r="D97" s="103"/>
      <c r="E97" s="100" t="s">
        <v>1</v>
      </c>
      <c r="F97" s="101"/>
      <c r="G97" s="24">
        <f>SUM(G85:G96)</f>
        <v>0</v>
      </c>
      <c r="H97" s="100" t="s">
        <v>1</v>
      </c>
      <c r="I97" s="101"/>
      <c r="J97" s="24">
        <f>SUM(J85:J96)</f>
        <v>0</v>
      </c>
    </row>
    <row r="98" spans="1:13" ht="42" customHeight="1" thickBot="1" x14ac:dyDescent="0.3">
      <c r="A98" s="97" t="s">
        <v>86</v>
      </c>
      <c r="B98" s="98"/>
      <c r="C98" s="98"/>
      <c r="D98" s="98"/>
      <c r="E98" s="98"/>
      <c r="F98" s="98"/>
      <c r="G98" s="98"/>
      <c r="H98" s="98"/>
      <c r="I98" s="98"/>
      <c r="J98" s="99"/>
      <c r="K98" s="15"/>
      <c r="L98" s="15"/>
      <c r="M98" s="15"/>
    </row>
    <row r="99" spans="1:13" ht="15" customHeight="1" thickBot="1" x14ac:dyDescent="0.3">
      <c r="A99" s="25"/>
      <c r="B99" s="25"/>
      <c r="C99" s="25"/>
      <c r="D99" s="25"/>
      <c r="E99" s="25"/>
      <c r="F99" s="25"/>
      <c r="G99" s="25"/>
      <c r="H99" s="25"/>
      <c r="I99" s="25"/>
      <c r="J99" s="25"/>
    </row>
    <row r="100" spans="1:13" x14ac:dyDescent="0.25">
      <c r="A100" s="119" t="s">
        <v>46</v>
      </c>
      <c r="B100" s="120"/>
      <c r="C100" s="120"/>
      <c r="D100" s="120"/>
      <c r="E100" s="120"/>
      <c r="F100" s="120"/>
      <c r="G100" s="120"/>
      <c r="H100" s="120"/>
      <c r="I100" s="120"/>
      <c r="J100" s="121"/>
    </row>
    <row r="101" spans="1:13" ht="15.75" thickBot="1" x14ac:dyDescent="0.3">
      <c r="A101" s="122" t="s">
        <v>47</v>
      </c>
      <c r="B101" s="123"/>
      <c r="C101" s="123"/>
      <c r="D101" s="123"/>
      <c r="E101" s="123"/>
      <c r="F101" s="123"/>
      <c r="G101" s="123"/>
      <c r="H101" s="123"/>
      <c r="I101" s="123"/>
      <c r="J101" s="124"/>
    </row>
    <row r="102" spans="1:13" x14ac:dyDescent="0.25">
      <c r="A102" s="94"/>
      <c r="B102" s="95"/>
      <c r="C102" s="95"/>
      <c r="D102" s="95"/>
      <c r="E102" s="107" t="s">
        <v>101</v>
      </c>
      <c r="F102" s="108"/>
      <c r="G102" s="109"/>
      <c r="H102" s="107" t="s">
        <v>102</v>
      </c>
      <c r="I102" s="108"/>
      <c r="J102" s="109"/>
    </row>
    <row r="103" spans="1:13" ht="30" x14ac:dyDescent="0.25">
      <c r="A103" s="20" t="s">
        <v>48</v>
      </c>
      <c r="B103" s="21" t="s">
        <v>49</v>
      </c>
      <c r="C103" s="86"/>
      <c r="D103" s="58" t="s">
        <v>50</v>
      </c>
      <c r="E103" s="20" t="s">
        <v>51</v>
      </c>
      <c r="F103" s="21" t="s">
        <v>53</v>
      </c>
      <c r="G103" s="22" t="s">
        <v>52</v>
      </c>
      <c r="H103" s="20" t="s">
        <v>51</v>
      </c>
      <c r="I103" s="21" t="s">
        <v>53</v>
      </c>
      <c r="J103" s="22" t="s">
        <v>52</v>
      </c>
    </row>
    <row r="104" spans="1:13" x14ac:dyDescent="0.25">
      <c r="A104" s="69"/>
      <c r="B104" s="72"/>
      <c r="C104" s="85"/>
      <c r="D104" s="70"/>
      <c r="E104" s="71"/>
      <c r="F104" s="30"/>
      <c r="G104" s="29"/>
      <c r="H104" s="71"/>
      <c r="I104" s="30"/>
      <c r="J104" s="29"/>
    </row>
    <row r="105" spans="1:13" x14ac:dyDescent="0.25">
      <c r="A105" s="69"/>
      <c r="B105" s="72"/>
      <c r="C105" s="85"/>
      <c r="D105" s="70"/>
      <c r="E105" s="71"/>
      <c r="F105" s="30"/>
      <c r="G105" s="29"/>
      <c r="H105" s="71"/>
      <c r="I105" s="30"/>
      <c r="J105" s="29"/>
    </row>
    <row r="106" spans="1:13" x14ac:dyDescent="0.25">
      <c r="A106" s="69"/>
      <c r="B106" s="72"/>
      <c r="C106" s="85"/>
      <c r="D106" s="70"/>
      <c r="E106" s="71"/>
      <c r="F106" s="30"/>
      <c r="G106" s="29"/>
      <c r="H106" s="71"/>
      <c r="I106" s="30"/>
      <c r="J106" s="29"/>
    </row>
    <row r="107" spans="1:13" x14ac:dyDescent="0.25">
      <c r="A107" s="69"/>
      <c r="B107" s="72"/>
      <c r="C107" s="85"/>
      <c r="D107" s="70"/>
      <c r="E107" s="71"/>
      <c r="F107" s="30"/>
      <c r="G107" s="29"/>
      <c r="H107" s="71"/>
      <c r="I107" s="30"/>
      <c r="J107" s="29"/>
    </row>
    <row r="108" spans="1:13" x14ac:dyDescent="0.25">
      <c r="A108" s="69"/>
      <c r="B108" s="72"/>
      <c r="C108" s="85"/>
      <c r="D108" s="70"/>
      <c r="E108" s="71"/>
      <c r="F108" s="30"/>
      <c r="G108" s="29"/>
      <c r="H108" s="71"/>
      <c r="I108" s="30"/>
      <c r="J108" s="29"/>
    </row>
    <row r="109" spans="1:13" x14ac:dyDescent="0.25">
      <c r="A109" s="69"/>
      <c r="B109" s="72"/>
      <c r="C109" s="85"/>
      <c r="D109" s="70"/>
      <c r="E109" s="71"/>
      <c r="F109" s="30"/>
      <c r="G109" s="29"/>
      <c r="H109" s="71"/>
      <c r="I109" s="30"/>
      <c r="J109" s="29"/>
    </row>
    <row r="110" spans="1:13" x14ac:dyDescent="0.25">
      <c r="A110" s="69"/>
      <c r="B110" s="72"/>
      <c r="C110" s="85"/>
      <c r="D110" s="70"/>
      <c r="E110" s="71"/>
      <c r="F110" s="30"/>
      <c r="G110" s="29"/>
      <c r="H110" s="71"/>
      <c r="I110" s="30"/>
      <c r="J110" s="29"/>
    </row>
    <row r="111" spans="1:13" x14ac:dyDescent="0.25">
      <c r="A111" s="69"/>
      <c r="B111" s="72"/>
      <c r="C111" s="85"/>
      <c r="D111" s="70"/>
      <c r="E111" s="71"/>
      <c r="F111" s="30"/>
      <c r="G111" s="29"/>
      <c r="H111" s="71"/>
      <c r="I111" s="30"/>
      <c r="J111" s="29"/>
    </row>
    <row r="112" spans="1:13" x14ac:dyDescent="0.25">
      <c r="A112" s="69"/>
      <c r="B112" s="72"/>
      <c r="C112" s="85"/>
      <c r="D112" s="70"/>
      <c r="E112" s="71"/>
      <c r="F112" s="30"/>
      <c r="G112" s="29"/>
      <c r="H112" s="71"/>
      <c r="I112" s="30"/>
      <c r="J112" s="29"/>
    </row>
    <row r="113" spans="1:13" x14ac:dyDescent="0.25">
      <c r="A113" s="69"/>
      <c r="B113" s="72"/>
      <c r="C113" s="85"/>
      <c r="D113" s="70"/>
      <c r="E113" s="71"/>
      <c r="F113" s="30"/>
      <c r="G113" s="29"/>
      <c r="H113" s="71"/>
      <c r="I113" s="30"/>
      <c r="J113" s="29"/>
    </row>
    <row r="114" spans="1:13" x14ac:dyDescent="0.25">
      <c r="A114" s="69"/>
      <c r="B114" s="72"/>
      <c r="C114" s="85"/>
      <c r="D114" s="70"/>
      <c r="E114" s="71"/>
      <c r="F114" s="30"/>
      <c r="G114" s="29"/>
      <c r="H114" s="71"/>
      <c r="I114" s="30"/>
      <c r="J114" s="29"/>
    </row>
    <row r="115" spans="1:13" ht="17.100000000000001" customHeight="1" x14ac:dyDescent="0.25">
      <c r="A115" s="69"/>
      <c r="B115" s="72"/>
      <c r="C115" s="85"/>
      <c r="D115" s="70"/>
      <c r="E115" s="71"/>
      <c r="F115" s="30"/>
      <c r="G115" s="29"/>
      <c r="H115" s="71"/>
      <c r="I115" s="30"/>
      <c r="J115" s="29"/>
    </row>
    <row r="116" spans="1:13" ht="15.95" customHeight="1" x14ac:dyDescent="0.25">
      <c r="A116" s="91"/>
      <c r="B116" s="92"/>
      <c r="C116" s="92"/>
      <c r="D116" s="92"/>
      <c r="E116" s="26" t="s">
        <v>54</v>
      </c>
      <c r="F116" s="28">
        <f>SUM(F104:F115)</f>
        <v>0</v>
      </c>
      <c r="G116" s="27">
        <f>SUM(G104:G115)</f>
        <v>0</v>
      </c>
      <c r="H116" s="26" t="s">
        <v>54</v>
      </c>
      <c r="I116" s="28">
        <f>SUM(I104:I115)</f>
        <v>0</v>
      </c>
      <c r="J116" s="27">
        <f>SUM(J104:J115)</f>
        <v>0</v>
      </c>
    </row>
    <row r="117" spans="1:13" ht="15.75" thickBot="1" x14ac:dyDescent="0.3">
      <c r="A117" s="94"/>
      <c r="B117" s="95"/>
      <c r="C117" s="95"/>
      <c r="D117" s="95"/>
      <c r="E117" s="100" t="s">
        <v>55</v>
      </c>
      <c r="F117" s="101"/>
      <c r="G117" s="24">
        <f>(F104*G104)+(F105*G105)+(F106*G106)+(F107*G107)+(F108*G108)+(F109*G109)+(F110*G110)+(F111*G111)+(F112*G112)+(F113*G113)+(F114*G114)+(F115*G115)</f>
        <v>0</v>
      </c>
      <c r="H117" s="100" t="s">
        <v>55</v>
      </c>
      <c r="I117" s="101"/>
      <c r="J117" s="24">
        <f>(I104*J104)+(I105*J105)+(I106*J106)+(I107*J107)+(I108*J108)+(I109*J109)+(I110*J110)+(I111*J111)+(I112*J112)+(I113*J113)+(I114*J114)+(I115*J115)</f>
        <v>0</v>
      </c>
    </row>
    <row r="118" spans="1:13" ht="126.75" customHeight="1" thickBot="1" x14ac:dyDescent="0.3">
      <c r="A118" s="97" t="s">
        <v>103</v>
      </c>
      <c r="B118" s="98"/>
      <c r="C118" s="98"/>
      <c r="D118" s="98"/>
      <c r="E118" s="98"/>
      <c r="F118" s="98"/>
      <c r="G118" s="98"/>
      <c r="H118" s="98"/>
      <c r="I118" s="98"/>
      <c r="J118" s="99"/>
      <c r="K118" s="15"/>
      <c r="L118" s="15"/>
      <c r="M118" s="15"/>
    </row>
    <row r="119" spans="1:13" ht="15" customHeight="1" thickBot="1" x14ac:dyDescent="0.3">
      <c r="A119" s="25"/>
      <c r="B119" s="25"/>
      <c r="C119" s="25"/>
      <c r="D119" s="25"/>
      <c r="E119" s="25"/>
      <c r="F119" s="25"/>
      <c r="G119" s="25"/>
      <c r="H119" s="25"/>
      <c r="I119" s="25"/>
      <c r="J119" s="25"/>
    </row>
    <row r="120" spans="1:13" ht="15" customHeight="1" x14ac:dyDescent="0.25">
      <c r="A120" s="119" t="s">
        <v>56</v>
      </c>
      <c r="B120" s="120"/>
      <c r="C120" s="120"/>
      <c r="D120" s="120"/>
      <c r="E120" s="120"/>
      <c r="F120" s="120"/>
      <c r="G120" s="120"/>
      <c r="H120" s="120"/>
      <c r="I120" s="120"/>
      <c r="J120" s="121"/>
    </row>
    <row r="121" spans="1:13" ht="15" customHeight="1" thickBot="1" x14ac:dyDescent="0.3">
      <c r="A121" s="122" t="s">
        <v>57</v>
      </c>
      <c r="B121" s="123"/>
      <c r="C121" s="123"/>
      <c r="D121" s="123"/>
      <c r="E121" s="123"/>
      <c r="F121" s="123"/>
      <c r="G121" s="123"/>
      <c r="H121" s="123"/>
      <c r="I121" s="123"/>
      <c r="J121" s="124"/>
    </row>
    <row r="122" spans="1:13" ht="45" customHeight="1" x14ac:dyDescent="0.25">
      <c r="A122" s="94"/>
      <c r="B122" s="95"/>
      <c r="C122" s="95"/>
      <c r="D122" s="125"/>
      <c r="E122" s="107" t="s">
        <v>101</v>
      </c>
      <c r="F122" s="108"/>
      <c r="G122" s="109"/>
      <c r="H122" s="107" t="s">
        <v>102</v>
      </c>
      <c r="I122" s="108"/>
      <c r="J122" s="109"/>
    </row>
    <row r="123" spans="1:13" ht="45" x14ac:dyDescent="0.25">
      <c r="A123" s="20" t="s">
        <v>48</v>
      </c>
      <c r="B123" s="21" t="s">
        <v>49</v>
      </c>
      <c r="C123" s="86"/>
      <c r="D123" s="58" t="s">
        <v>58</v>
      </c>
      <c r="E123" s="20" t="s">
        <v>51</v>
      </c>
      <c r="F123" s="21" t="s">
        <v>53</v>
      </c>
      <c r="G123" s="22" t="s">
        <v>59</v>
      </c>
      <c r="H123" s="20" t="s">
        <v>51</v>
      </c>
      <c r="I123" s="21" t="s">
        <v>53</v>
      </c>
      <c r="J123" s="22" t="s">
        <v>59</v>
      </c>
    </row>
    <row r="124" spans="1:13" x14ac:dyDescent="0.25">
      <c r="A124" s="69"/>
      <c r="B124" s="72"/>
      <c r="C124" s="85"/>
      <c r="D124" s="70"/>
      <c r="E124" s="71"/>
      <c r="F124" s="30"/>
      <c r="G124" s="29"/>
      <c r="H124" s="71"/>
      <c r="I124" s="30"/>
      <c r="J124" s="29"/>
    </row>
    <row r="125" spans="1:13" x14ac:dyDescent="0.25">
      <c r="A125" s="69"/>
      <c r="B125" s="72"/>
      <c r="C125" s="85"/>
      <c r="D125" s="70"/>
      <c r="E125" s="71"/>
      <c r="F125" s="30"/>
      <c r="G125" s="29"/>
      <c r="H125" s="71"/>
      <c r="I125" s="30"/>
      <c r="J125" s="29"/>
    </row>
    <row r="126" spans="1:13" x14ac:dyDescent="0.25">
      <c r="A126" s="69"/>
      <c r="B126" s="72"/>
      <c r="C126" s="85"/>
      <c r="D126" s="70"/>
      <c r="E126" s="71"/>
      <c r="F126" s="30"/>
      <c r="G126" s="29"/>
      <c r="H126" s="71"/>
      <c r="I126" s="30"/>
      <c r="J126" s="29"/>
    </row>
    <row r="127" spans="1:13" x14ac:dyDescent="0.25">
      <c r="A127" s="69"/>
      <c r="B127" s="72"/>
      <c r="C127" s="85"/>
      <c r="D127" s="70"/>
      <c r="E127" s="71"/>
      <c r="F127" s="30"/>
      <c r="G127" s="29"/>
      <c r="H127" s="71"/>
      <c r="I127" s="30"/>
      <c r="J127" s="29"/>
    </row>
    <row r="128" spans="1:13" x14ac:dyDescent="0.25">
      <c r="A128" s="69"/>
      <c r="B128" s="72"/>
      <c r="C128" s="85"/>
      <c r="D128" s="70"/>
      <c r="E128" s="71"/>
      <c r="F128" s="30"/>
      <c r="G128" s="29"/>
      <c r="H128" s="71"/>
      <c r="I128" s="30"/>
      <c r="J128" s="29"/>
    </row>
    <row r="129" spans="1:13" x14ac:dyDescent="0.25">
      <c r="A129" s="69"/>
      <c r="B129" s="72"/>
      <c r="C129" s="85"/>
      <c r="D129" s="70"/>
      <c r="E129" s="71"/>
      <c r="F129" s="30"/>
      <c r="G129" s="29"/>
      <c r="H129" s="71"/>
      <c r="I129" s="30"/>
      <c r="J129" s="29"/>
    </row>
    <row r="130" spans="1:13" x14ac:dyDescent="0.25">
      <c r="A130" s="69"/>
      <c r="B130" s="72"/>
      <c r="C130" s="85"/>
      <c r="D130" s="70"/>
      <c r="E130" s="71"/>
      <c r="F130" s="30"/>
      <c r="G130" s="29"/>
      <c r="H130" s="71"/>
      <c r="I130" s="30"/>
      <c r="J130" s="29"/>
    </row>
    <row r="131" spans="1:13" x14ac:dyDescent="0.25">
      <c r="A131" s="69"/>
      <c r="B131" s="72"/>
      <c r="C131" s="85"/>
      <c r="D131" s="70"/>
      <c r="E131" s="71"/>
      <c r="F131" s="30"/>
      <c r="G131" s="29"/>
      <c r="H131" s="71"/>
      <c r="I131" s="30"/>
      <c r="J131" s="29"/>
    </row>
    <row r="132" spans="1:13" x14ac:dyDescent="0.25">
      <c r="A132" s="69"/>
      <c r="B132" s="72"/>
      <c r="C132" s="85"/>
      <c r="D132" s="70"/>
      <c r="E132" s="71"/>
      <c r="F132" s="30"/>
      <c r="G132" s="29"/>
      <c r="H132" s="71"/>
      <c r="I132" s="30"/>
      <c r="J132" s="29"/>
    </row>
    <row r="133" spans="1:13" x14ac:dyDescent="0.25">
      <c r="A133" s="69"/>
      <c r="B133" s="72"/>
      <c r="C133" s="85"/>
      <c r="D133" s="70"/>
      <c r="E133" s="71"/>
      <c r="F133" s="30"/>
      <c r="G133" s="29"/>
      <c r="H133" s="71"/>
      <c r="I133" s="30"/>
      <c r="J133" s="29"/>
    </row>
    <row r="134" spans="1:13" x14ac:dyDescent="0.25">
      <c r="A134" s="69"/>
      <c r="B134" s="72"/>
      <c r="C134" s="85"/>
      <c r="D134" s="70"/>
      <c r="E134" s="71"/>
      <c r="F134" s="30"/>
      <c r="G134" s="29"/>
      <c r="H134" s="71"/>
      <c r="I134" s="30"/>
      <c r="J134" s="29"/>
    </row>
    <row r="135" spans="1:13" x14ac:dyDescent="0.25">
      <c r="A135" s="69"/>
      <c r="B135" s="72"/>
      <c r="C135" s="85"/>
      <c r="D135" s="70"/>
      <c r="E135" s="71"/>
      <c r="F135" s="30"/>
      <c r="G135" s="29"/>
      <c r="H135" s="71"/>
      <c r="I135" s="30"/>
      <c r="J135" s="29"/>
    </row>
    <row r="136" spans="1:13" x14ac:dyDescent="0.25">
      <c r="A136" s="91"/>
      <c r="B136" s="92"/>
      <c r="C136" s="92"/>
      <c r="D136" s="92"/>
      <c r="E136" s="26" t="s">
        <v>54</v>
      </c>
      <c r="F136" s="28">
        <f>SUM(F124:F135)</f>
        <v>0</v>
      </c>
      <c r="G136" s="27">
        <f>SUM(G124:G135)</f>
        <v>0</v>
      </c>
      <c r="H136" s="26" t="s">
        <v>54</v>
      </c>
      <c r="I136" s="28">
        <f>SUM(I124:I135)</f>
        <v>0</v>
      </c>
      <c r="J136" s="27">
        <f>SUM(J124:J135)</f>
        <v>0</v>
      </c>
    </row>
    <row r="137" spans="1:13" ht="15.75" thickBot="1" x14ac:dyDescent="0.3">
      <c r="A137" s="94"/>
      <c r="B137" s="95"/>
      <c r="C137" s="95"/>
      <c r="D137" s="95"/>
      <c r="E137" s="100" t="s">
        <v>55</v>
      </c>
      <c r="F137" s="101"/>
      <c r="G137" s="24">
        <f>(F124*G124)+(F125*G125)+(F126*G126)+(F127*G127)+(F128*G128)+(F129*G129)+(F130*G130)+(F131*G131)+(F132*G132)+(F133*G133)+(F134*G134)+(F135*G135)</f>
        <v>0</v>
      </c>
      <c r="H137" s="100" t="s">
        <v>55</v>
      </c>
      <c r="I137" s="101"/>
      <c r="J137" s="24">
        <f>(I124*J124)+(I125*J125)+(I126*J126)+(I127*J127)+(I128*J128)+(I129*J129)+(I130*J130)+(I131*J131)+(I132*J132)+(I133*J133)+(I134*J134)+(I135*J135)</f>
        <v>0</v>
      </c>
    </row>
    <row r="138" spans="1:13" ht="120.75" customHeight="1" thickBot="1" x14ac:dyDescent="0.3">
      <c r="A138" s="97" t="s">
        <v>104</v>
      </c>
      <c r="B138" s="98"/>
      <c r="C138" s="98"/>
      <c r="D138" s="98"/>
      <c r="E138" s="98"/>
      <c r="F138" s="98"/>
      <c r="G138" s="98"/>
      <c r="H138" s="98"/>
      <c r="I138" s="98"/>
      <c r="J138" s="99"/>
      <c r="K138" s="15"/>
      <c r="L138" s="15"/>
      <c r="M138" s="15"/>
    </row>
    <row r="139" spans="1:13" ht="15" customHeight="1" thickBot="1" x14ac:dyDescent="0.3">
      <c r="A139" s="25"/>
      <c r="B139" s="25"/>
      <c r="C139" s="25"/>
      <c r="D139" s="25"/>
      <c r="E139" s="25"/>
      <c r="F139" s="25"/>
      <c r="G139" s="25"/>
      <c r="H139" s="25"/>
      <c r="I139" s="25"/>
      <c r="J139" s="25"/>
    </row>
    <row r="140" spans="1:13" x14ac:dyDescent="0.25">
      <c r="A140" s="119" t="s">
        <v>60</v>
      </c>
      <c r="B140" s="120"/>
      <c r="C140" s="120"/>
      <c r="D140" s="120"/>
      <c r="E140" s="120"/>
      <c r="F140" s="120"/>
      <c r="G140" s="120"/>
      <c r="H140" s="120"/>
      <c r="I140" s="120"/>
      <c r="J140" s="121"/>
    </row>
    <row r="141" spans="1:13" ht="15.75" thickBot="1" x14ac:dyDescent="0.3">
      <c r="A141" s="122" t="s">
        <v>61</v>
      </c>
      <c r="B141" s="123"/>
      <c r="C141" s="123"/>
      <c r="D141" s="123"/>
      <c r="E141" s="123"/>
      <c r="F141" s="123"/>
      <c r="G141" s="123"/>
      <c r="H141" s="123"/>
      <c r="I141" s="123"/>
      <c r="J141" s="124"/>
    </row>
    <row r="142" spans="1:13" x14ac:dyDescent="0.25">
      <c r="A142" s="94"/>
      <c r="B142" s="95"/>
      <c r="C142" s="95"/>
      <c r="D142" s="95"/>
      <c r="E142" s="107" t="s">
        <v>101</v>
      </c>
      <c r="F142" s="108"/>
      <c r="G142" s="109"/>
      <c r="H142" s="107" t="s">
        <v>102</v>
      </c>
      <c r="I142" s="108"/>
      <c r="J142" s="109"/>
    </row>
    <row r="143" spans="1:13" ht="30" x14ac:dyDescent="0.25">
      <c r="A143" s="20" t="s">
        <v>62</v>
      </c>
      <c r="B143" s="21" t="s">
        <v>37</v>
      </c>
      <c r="C143" s="86"/>
      <c r="D143" s="58" t="s">
        <v>63</v>
      </c>
      <c r="E143" s="20" t="s">
        <v>39</v>
      </c>
      <c r="F143" s="21" t="s">
        <v>40</v>
      </c>
      <c r="G143" s="22" t="s">
        <v>21</v>
      </c>
      <c r="H143" s="20" t="s">
        <v>39</v>
      </c>
      <c r="I143" s="21" t="s">
        <v>40</v>
      </c>
      <c r="J143" s="22" t="s">
        <v>21</v>
      </c>
    </row>
    <row r="144" spans="1:13" x14ac:dyDescent="0.25">
      <c r="A144" s="69"/>
      <c r="B144" s="72"/>
      <c r="C144" s="85"/>
      <c r="D144" s="70"/>
      <c r="E144" s="71"/>
      <c r="F144" s="31"/>
      <c r="G144" s="23">
        <f>E144*F144</f>
        <v>0</v>
      </c>
      <c r="H144" s="71"/>
      <c r="I144" s="31"/>
      <c r="J144" s="23">
        <f>H144*I144</f>
        <v>0</v>
      </c>
    </row>
    <row r="145" spans="1:10" x14ac:dyDescent="0.25">
      <c r="A145" s="69"/>
      <c r="B145" s="72"/>
      <c r="C145" s="85"/>
      <c r="D145" s="70"/>
      <c r="E145" s="71"/>
      <c r="F145" s="31"/>
      <c r="G145" s="23">
        <f t="shared" ref="G145:G155" si="11">E145*F145</f>
        <v>0</v>
      </c>
      <c r="H145" s="71"/>
      <c r="I145" s="31"/>
      <c r="J145" s="23">
        <f t="shared" ref="J145:J155" si="12">H145*I145</f>
        <v>0</v>
      </c>
    </row>
    <row r="146" spans="1:10" x14ac:dyDescent="0.25">
      <c r="A146" s="69"/>
      <c r="B146" s="72"/>
      <c r="C146" s="85"/>
      <c r="D146" s="70"/>
      <c r="E146" s="71"/>
      <c r="F146" s="31"/>
      <c r="G146" s="23">
        <f t="shared" si="11"/>
        <v>0</v>
      </c>
      <c r="H146" s="71"/>
      <c r="I146" s="31"/>
      <c r="J146" s="23">
        <f t="shared" si="12"/>
        <v>0</v>
      </c>
    </row>
    <row r="147" spans="1:10" x14ac:dyDescent="0.25">
      <c r="A147" s="69"/>
      <c r="B147" s="72"/>
      <c r="C147" s="85"/>
      <c r="D147" s="70"/>
      <c r="E147" s="71"/>
      <c r="F147" s="31"/>
      <c r="G147" s="23">
        <f t="shared" si="11"/>
        <v>0</v>
      </c>
      <c r="H147" s="71"/>
      <c r="I147" s="31"/>
      <c r="J147" s="23">
        <f t="shared" si="12"/>
        <v>0</v>
      </c>
    </row>
    <row r="148" spans="1:10" x14ac:dyDescent="0.25">
      <c r="A148" s="69"/>
      <c r="B148" s="72"/>
      <c r="C148" s="85"/>
      <c r="D148" s="70"/>
      <c r="E148" s="71"/>
      <c r="F148" s="31"/>
      <c r="G148" s="23">
        <f t="shared" si="11"/>
        <v>0</v>
      </c>
      <c r="H148" s="71"/>
      <c r="I148" s="31"/>
      <c r="J148" s="23">
        <f t="shared" si="12"/>
        <v>0</v>
      </c>
    </row>
    <row r="149" spans="1:10" x14ac:dyDescent="0.25">
      <c r="A149" s="69"/>
      <c r="B149" s="72"/>
      <c r="C149" s="85"/>
      <c r="D149" s="70"/>
      <c r="E149" s="71"/>
      <c r="F149" s="31"/>
      <c r="G149" s="23">
        <f t="shared" si="11"/>
        <v>0</v>
      </c>
      <c r="H149" s="71"/>
      <c r="I149" s="31"/>
      <c r="J149" s="23">
        <f t="shared" si="12"/>
        <v>0</v>
      </c>
    </row>
    <row r="150" spans="1:10" x14ac:dyDescent="0.25">
      <c r="A150" s="69"/>
      <c r="B150" s="72"/>
      <c r="C150" s="85"/>
      <c r="D150" s="70"/>
      <c r="E150" s="71"/>
      <c r="F150" s="31"/>
      <c r="G150" s="23">
        <f t="shared" si="11"/>
        <v>0</v>
      </c>
      <c r="H150" s="71"/>
      <c r="I150" s="31"/>
      <c r="J150" s="23">
        <f t="shared" si="12"/>
        <v>0</v>
      </c>
    </row>
    <row r="151" spans="1:10" x14ac:dyDescent="0.25">
      <c r="A151" s="69"/>
      <c r="B151" s="72"/>
      <c r="C151" s="85"/>
      <c r="D151" s="70"/>
      <c r="E151" s="71"/>
      <c r="F151" s="31"/>
      <c r="G151" s="23">
        <f t="shared" si="11"/>
        <v>0</v>
      </c>
      <c r="H151" s="71"/>
      <c r="I151" s="31"/>
      <c r="J151" s="23">
        <f t="shared" si="12"/>
        <v>0</v>
      </c>
    </row>
    <row r="152" spans="1:10" x14ac:dyDescent="0.25">
      <c r="A152" s="69"/>
      <c r="B152" s="72"/>
      <c r="C152" s="85"/>
      <c r="D152" s="70"/>
      <c r="E152" s="71"/>
      <c r="F152" s="31"/>
      <c r="G152" s="23">
        <f t="shared" si="11"/>
        <v>0</v>
      </c>
      <c r="H152" s="71"/>
      <c r="I152" s="31"/>
      <c r="J152" s="23">
        <f t="shared" si="12"/>
        <v>0</v>
      </c>
    </row>
    <row r="153" spans="1:10" x14ac:dyDescent="0.25">
      <c r="A153" s="69"/>
      <c r="B153" s="72"/>
      <c r="C153" s="85"/>
      <c r="D153" s="70"/>
      <c r="E153" s="71"/>
      <c r="F153" s="31"/>
      <c r="G153" s="23">
        <f t="shared" si="11"/>
        <v>0</v>
      </c>
      <c r="H153" s="71"/>
      <c r="I153" s="31"/>
      <c r="J153" s="23">
        <f t="shared" si="12"/>
        <v>0</v>
      </c>
    </row>
    <row r="154" spans="1:10" x14ac:dyDescent="0.25">
      <c r="A154" s="69"/>
      <c r="B154" s="72"/>
      <c r="C154" s="85"/>
      <c r="D154" s="70"/>
      <c r="E154" s="71"/>
      <c r="F154" s="31"/>
      <c r="G154" s="23">
        <f t="shared" si="11"/>
        <v>0</v>
      </c>
      <c r="H154" s="71"/>
      <c r="I154" s="31"/>
      <c r="J154" s="23">
        <f t="shared" si="12"/>
        <v>0</v>
      </c>
    </row>
    <row r="155" spans="1:10" x14ac:dyDescent="0.25">
      <c r="A155" s="69"/>
      <c r="B155" s="72"/>
      <c r="C155" s="85"/>
      <c r="D155" s="70"/>
      <c r="E155" s="71"/>
      <c r="F155" s="31"/>
      <c r="G155" s="23">
        <f t="shared" si="11"/>
        <v>0</v>
      </c>
      <c r="H155" s="71"/>
      <c r="I155" s="31"/>
      <c r="J155" s="23">
        <f t="shared" si="12"/>
        <v>0</v>
      </c>
    </row>
    <row r="156" spans="1:10" ht="15.75" thickBot="1" x14ac:dyDescent="0.3">
      <c r="A156" s="102"/>
      <c r="B156" s="103"/>
      <c r="C156" s="103"/>
      <c r="D156" s="103"/>
      <c r="E156" s="100" t="s">
        <v>1</v>
      </c>
      <c r="F156" s="101"/>
      <c r="G156" s="24">
        <f>SUM(G144:G155)</f>
        <v>0</v>
      </c>
      <c r="H156" s="100" t="s">
        <v>1</v>
      </c>
      <c r="I156" s="101"/>
      <c r="J156" s="24">
        <f>SUM(J144:J155)</f>
        <v>0</v>
      </c>
    </row>
    <row r="157" spans="1:10" ht="15.75" thickBot="1" x14ac:dyDescent="0.3">
      <c r="A157" s="97" t="s">
        <v>85</v>
      </c>
      <c r="B157" s="98"/>
      <c r="C157" s="98"/>
      <c r="D157" s="98"/>
      <c r="E157" s="98"/>
      <c r="F157" s="98"/>
      <c r="G157" s="98"/>
      <c r="H157" s="98"/>
      <c r="I157" s="98"/>
      <c r="J157" s="99"/>
    </row>
    <row r="158" spans="1:10" ht="15" customHeight="1" thickBot="1" x14ac:dyDescent="0.3">
      <c r="A158" s="25"/>
      <c r="B158" s="25"/>
      <c r="C158" s="25"/>
      <c r="D158" s="25"/>
      <c r="E158" s="25"/>
      <c r="F158" s="25"/>
      <c r="G158" s="25"/>
      <c r="H158" s="25"/>
      <c r="I158" s="25"/>
      <c r="J158" s="25"/>
    </row>
    <row r="159" spans="1:10" x14ac:dyDescent="0.25">
      <c r="A159" s="119" t="s">
        <v>64</v>
      </c>
      <c r="B159" s="120"/>
      <c r="C159" s="120"/>
      <c r="D159" s="120"/>
      <c r="E159" s="120"/>
      <c r="F159" s="120"/>
      <c r="G159" s="120"/>
      <c r="H159" s="120"/>
      <c r="I159" s="120"/>
      <c r="J159" s="121"/>
    </row>
    <row r="160" spans="1:10" ht="15.75" thickBot="1" x14ac:dyDescent="0.3">
      <c r="A160" s="122" t="s">
        <v>65</v>
      </c>
      <c r="B160" s="123"/>
      <c r="C160" s="123"/>
      <c r="D160" s="123"/>
      <c r="E160" s="123"/>
      <c r="F160" s="123"/>
      <c r="G160" s="123"/>
      <c r="H160" s="123"/>
      <c r="I160" s="123"/>
      <c r="J160" s="124"/>
    </row>
    <row r="161" spans="1:13" x14ac:dyDescent="0.25">
      <c r="A161" s="94"/>
      <c r="B161" s="95"/>
      <c r="C161" s="95"/>
      <c r="D161" s="95"/>
      <c r="E161" s="107" t="s">
        <v>101</v>
      </c>
      <c r="F161" s="108"/>
      <c r="G161" s="109"/>
      <c r="H161" s="107" t="s">
        <v>102</v>
      </c>
      <c r="I161" s="108"/>
      <c r="J161" s="109"/>
    </row>
    <row r="162" spans="1:13" ht="21.75" customHeight="1" x14ac:dyDescent="0.25">
      <c r="A162" s="20" t="s">
        <v>29</v>
      </c>
      <c r="B162" s="89" t="s">
        <v>66</v>
      </c>
      <c r="C162" s="103"/>
      <c r="D162" s="103" t="s">
        <v>66</v>
      </c>
      <c r="E162" s="20" t="s">
        <v>39</v>
      </c>
      <c r="F162" s="21" t="s">
        <v>40</v>
      </c>
      <c r="G162" s="22" t="s">
        <v>21</v>
      </c>
      <c r="H162" s="20" t="s">
        <v>39</v>
      </c>
      <c r="I162" s="21" t="s">
        <v>40</v>
      </c>
      <c r="J162" s="22" t="s">
        <v>21</v>
      </c>
    </row>
    <row r="163" spans="1:13" ht="37.5" customHeight="1" x14ac:dyDescent="0.25">
      <c r="A163" s="59" t="s">
        <v>67</v>
      </c>
      <c r="B163" s="132"/>
      <c r="C163" s="133"/>
      <c r="D163" s="133"/>
      <c r="E163" s="19"/>
      <c r="F163" s="31"/>
      <c r="G163" s="18">
        <f>E163*F163</f>
        <v>0</v>
      </c>
      <c r="H163" s="19"/>
      <c r="I163" s="31"/>
      <c r="J163" s="18">
        <f>H163*I163</f>
        <v>0</v>
      </c>
    </row>
    <row r="164" spans="1:13" ht="46.5" customHeight="1" x14ac:dyDescent="0.25">
      <c r="A164" s="59" t="s">
        <v>68</v>
      </c>
      <c r="B164" s="132"/>
      <c r="C164" s="133"/>
      <c r="D164" s="133"/>
      <c r="E164" s="19"/>
      <c r="F164" s="31"/>
      <c r="G164" s="18">
        <f t="shared" ref="G164:G168" si="13">E164*F164</f>
        <v>0</v>
      </c>
      <c r="H164" s="19"/>
      <c r="I164" s="31"/>
      <c r="J164" s="18">
        <f t="shared" ref="J164:J168" si="14">H164*I164</f>
        <v>0</v>
      </c>
    </row>
    <row r="165" spans="1:13" ht="42.75" customHeight="1" x14ac:dyDescent="0.25">
      <c r="A165" s="59" t="s">
        <v>69</v>
      </c>
      <c r="B165" s="132"/>
      <c r="C165" s="133"/>
      <c r="D165" s="133"/>
      <c r="E165" s="19"/>
      <c r="F165" s="31"/>
      <c r="G165" s="18">
        <f t="shared" si="13"/>
        <v>0</v>
      </c>
      <c r="H165" s="19"/>
      <c r="I165" s="31"/>
      <c r="J165" s="18">
        <f t="shared" si="14"/>
        <v>0</v>
      </c>
    </row>
    <row r="166" spans="1:13" x14ac:dyDescent="0.25">
      <c r="A166" s="59" t="s">
        <v>70</v>
      </c>
      <c r="B166" s="132"/>
      <c r="C166" s="133"/>
      <c r="D166" s="133"/>
      <c r="E166" s="19"/>
      <c r="F166" s="31"/>
      <c r="G166" s="18">
        <f t="shared" si="13"/>
        <v>0</v>
      </c>
      <c r="H166" s="19"/>
      <c r="I166" s="31"/>
      <c r="J166" s="18">
        <f t="shared" si="14"/>
        <v>0</v>
      </c>
    </row>
    <row r="167" spans="1:13" x14ac:dyDescent="0.25">
      <c r="A167" s="59" t="s">
        <v>70</v>
      </c>
      <c r="B167" s="132"/>
      <c r="C167" s="133"/>
      <c r="D167" s="133"/>
      <c r="E167" s="19"/>
      <c r="F167" s="31"/>
      <c r="G167" s="18">
        <f t="shared" si="13"/>
        <v>0</v>
      </c>
      <c r="H167" s="19"/>
      <c r="I167" s="31"/>
      <c r="J167" s="18">
        <f t="shared" si="14"/>
        <v>0</v>
      </c>
    </row>
    <row r="168" spans="1:13" ht="15.95" customHeight="1" x14ac:dyDescent="0.25">
      <c r="A168" s="59" t="s">
        <v>70</v>
      </c>
      <c r="B168" s="132"/>
      <c r="C168" s="133"/>
      <c r="D168" s="133"/>
      <c r="E168" s="19"/>
      <c r="F168" s="31"/>
      <c r="G168" s="18">
        <f t="shared" si="13"/>
        <v>0</v>
      </c>
      <c r="H168" s="19"/>
      <c r="I168" s="31"/>
      <c r="J168" s="18">
        <f t="shared" si="14"/>
        <v>0</v>
      </c>
    </row>
    <row r="169" spans="1:13" ht="15.75" thickBot="1" x14ac:dyDescent="0.3">
      <c r="A169" s="102"/>
      <c r="B169" s="103"/>
      <c r="C169" s="103"/>
      <c r="D169" s="103"/>
      <c r="E169" s="100" t="s">
        <v>1</v>
      </c>
      <c r="F169" s="101"/>
      <c r="G169" s="24">
        <f>SUM(G163:G168)</f>
        <v>0</v>
      </c>
      <c r="H169" s="100" t="s">
        <v>1</v>
      </c>
      <c r="I169" s="101"/>
      <c r="J169" s="24">
        <f>SUM(J163:J168)</f>
        <v>0</v>
      </c>
    </row>
    <row r="170" spans="1:13" ht="52.5" customHeight="1" thickBot="1" x14ac:dyDescent="0.3">
      <c r="A170" s="97" t="s">
        <v>88</v>
      </c>
      <c r="B170" s="98"/>
      <c r="C170" s="98"/>
      <c r="D170" s="98"/>
      <c r="E170" s="98"/>
      <c r="F170" s="98"/>
      <c r="G170" s="98"/>
      <c r="H170" s="98"/>
      <c r="I170" s="98"/>
      <c r="J170" s="99"/>
      <c r="K170" s="15"/>
      <c r="L170" s="15"/>
      <c r="M170" s="15"/>
    </row>
    <row r="171" spans="1:13" ht="15.95" customHeight="1" x14ac:dyDescent="0.25">
      <c r="A171" s="25"/>
      <c r="B171" s="25"/>
      <c r="C171" s="25"/>
      <c r="D171" s="25"/>
      <c r="E171" s="25"/>
      <c r="F171" s="25"/>
      <c r="G171" s="25"/>
      <c r="H171" s="25"/>
      <c r="I171" s="25"/>
      <c r="J171" s="25"/>
      <c r="K171" s="15"/>
      <c r="L171" s="15"/>
      <c r="M171" s="15"/>
    </row>
    <row r="172" spans="1:13" ht="15.75" thickBot="1" x14ac:dyDescent="0.3">
      <c r="A172" s="25"/>
      <c r="B172" s="25"/>
      <c r="C172" s="25"/>
      <c r="D172" s="25"/>
      <c r="E172" s="25"/>
      <c r="F172" s="25"/>
      <c r="G172" s="25"/>
      <c r="H172" s="25"/>
      <c r="I172" s="25"/>
      <c r="J172" s="25"/>
      <c r="K172" s="15"/>
      <c r="L172" s="15"/>
      <c r="M172" s="15"/>
    </row>
    <row r="173" spans="1:13" ht="15.95" customHeight="1" x14ac:dyDescent="0.25">
      <c r="A173" s="25"/>
      <c r="B173" s="107" t="s">
        <v>73</v>
      </c>
      <c r="C173" s="108"/>
      <c r="D173" s="108"/>
      <c r="E173" s="108"/>
      <c r="F173" s="108"/>
      <c r="G173" s="109"/>
      <c r="H173" s="25"/>
      <c r="I173" s="25"/>
      <c r="J173" s="25"/>
    </row>
    <row r="174" spans="1:13" ht="15.95" customHeight="1" x14ac:dyDescent="0.25">
      <c r="A174" s="67"/>
      <c r="B174" s="91" t="s">
        <v>71</v>
      </c>
      <c r="C174" s="92"/>
      <c r="D174" s="92"/>
      <c r="E174" s="93"/>
      <c r="F174" s="89" t="s">
        <v>79</v>
      </c>
      <c r="G174" s="90"/>
      <c r="H174" s="67"/>
      <c r="I174" s="73"/>
      <c r="J174" s="73"/>
    </row>
    <row r="175" spans="1:13" x14ac:dyDescent="0.25">
      <c r="A175" s="67"/>
      <c r="B175" s="94"/>
      <c r="C175" s="95"/>
      <c r="D175" s="95"/>
      <c r="E175" s="96"/>
      <c r="F175" s="21" t="s">
        <v>105</v>
      </c>
      <c r="G175" s="22" t="s">
        <v>106</v>
      </c>
      <c r="H175" s="67"/>
      <c r="I175" s="73"/>
      <c r="J175" s="73"/>
    </row>
    <row r="176" spans="1:13" x14ac:dyDescent="0.25">
      <c r="A176" s="67"/>
      <c r="B176" s="104" t="s">
        <v>89</v>
      </c>
      <c r="C176" s="105"/>
      <c r="D176" s="105"/>
      <c r="E176" s="106"/>
      <c r="F176" s="34">
        <f>G23</f>
        <v>0</v>
      </c>
      <c r="G176" s="35">
        <f>J23</f>
        <v>0</v>
      </c>
      <c r="H176" s="67"/>
      <c r="I176" s="73"/>
      <c r="J176" s="73"/>
    </row>
    <row r="177" spans="1:13" ht="15.95" customHeight="1" x14ac:dyDescent="0.25">
      <c r="A177" s="67"/>
      <c r="B177" s="104" t="s">
        <v>107</v>
      </c>
      <c r="C177" s="105"/>
      <c r="D177" s="105"/>
      <c r="E177" s="106"/>
      <c r="F177" s="34">
        <f>F42</f>
        <v>0</v>
      </c>
      <c r="G177" s="35">
        <f>J42</f>
        <v>0</v>
      </c>
      <c r="H177" s="67"/>
      <c r="I177" s="73"/>
      <c r="J177" s="73"/>
    </row>
    <row r="178" spans="1:13" ht="15.95" customHeight="1" x14ac:dyDescent="0.25">
      <c r="A178" s="67"/>
      <c r="B178" s="104" t="s">
        <v>74</v>
      </c>
      <c r="C178" s="105"/>
      <c r="D178" s="105"/>
      <c r="E178" s="106"/>
      <c r="F178" s="34">
        <f>G78</f>
        <v>0</v>
      </c>
      <c r="G178" s="35">
        <f>J78</f>
        <v>0</v>
      </c>
      <c r="H178" s="67"/>
      <c r="I178" s="73"/>
      <c r="J178" s="73"/>
    </row>
    <row r="179" spans="1:13" ht="15.95" customHeight="1" x14ac:dyDescent="0.25">
      <c r="A179" s="67"/>
      <c r="B179" s="104" t="s">
        <v>75</v>
      </c>
      <c r="C179" s="105"/>
      <c r="D179" s="105"/>
      <c r="E179" s="106"/>
      <c r="F179" s="34">
        <f>G97</f>
        <v>0</v>
      </c>
      <c r="G179" s="35">
        <f>J97</f>
        <v>0</v>
      </c>
      <c r="H179" s="67"/>
      <c r="I179" s="73"/>
      <c r="J179" s="73"/>
    </row>
    <row r="180" spans="1:13" ht="15.95" customHeight="1" x14ac:dyDescent="0.25">
      <c r="A180" s="67"/>
      <c r="B180" s="104" t="s">
        <v>76</v>
      </c>
      <c r="C180" s="105"/>
      <c r="D180" s="105"/>
      <c r="E180" s="106"/>
      <c r="F180" s="34">
        <f>G117</f>
        <v>0</v>
      </c>
      <c r="G180" s="35">
        <f>J117</f>
        <v>0</v>
      </c>
      <c r="H180" s="67"/>
      <c r="I180" s="73"/>
      <c r="J180" s="73"/>
    </row>
    <row r="181" spans="1:13" ht="15.95" customHeight="1" x14ac:dyDescent="0.25">
      <c r="A181" s="67"/>
      <c r="B181" s="104" t="s">
        <v>77</v>
      </c>
      <c r="C181" s="105"/>
      <c r="D181" s="105"/>
      <c r="E181" s="106"/>
      <c r="F181" s="34">
        <f>G137</f>
        <v>0</v>
      </c>
      <c r="G181" s="35">
        <f>J137</f>
        <v>0</v>
      </c>
      <c r="H181" s="67"/>
      <c r="I181" s="73"/>
      <c r="J181" s="73"/>
    </row>
    <row r="182" spans="1:13" ht="15.95" customHeight="1" x14ac:dyDescent="0.25">
      <c r="A182" s="67"/>
      <c r="B182" s="104" t="s">
        <v>72</v>
      </c>
      <c r="C182" s="105"/>
      <c r="D182" s="105"/>
      <c r="E182" s="106"/>
      <c r="F182" s="34">
        <f>G156</f>
        <v>0</v>
      </c>
      <c r="G182" s="35">
        <f>J156</f>
        <v>0</v>
      </c>
      <c r="H182" s="67"/>
      <c r="I182" s="73"/>
      <c r="J182" s="73"/>
    </row>
    <row r="183" spans="1:13" ht="15.95" customHeight="1" thickBot="1" x14ac:dyDescent="0.3">
      <c r="A183" s="67"/>
      <c r="B183" s="110" t="s">
        <v>78</v>
      </c>
      <c r="C183" s="111"/>
      <c r="D183" s="111"/>
      <c r="E183" s="112"/>
      <c r="F183" s="36">
        <f>G169</f>
        <v>0</v>
      </c>
      <c r="G183" s="37">
        <f>J169</f>
        <v>0</v>
      </c>
      <c r="H183" s="67"/>
      <c r="I183" s="73"/>
      <c r="J183" s="73"/>
    </row>
    <row r="184" spans="1:13" x14ac:dyDescent="0.25">
      <c r="A184" s="67"/>
      <c r="B184" s="113" t="s">
        <v>83</v>
      </c>
      <c r="C184" s="114"/>
      <c r="D184" s="114"/>
      <c r="E184" s="115"/>
      <c r="F184" s="74">
        <f>SUM(F176:F183)</f>
        <v>0</v>
      </c>
      <c r="G184" s="75">
        <f>SUM(G176:G183)</f>
        <v>0</v>
      </c>
      <c r="H184" s="67"/>
      <c r="I184" s="73"/>
      <c r="J184" s="73"/>
    </row>
    <row r="185" spans="1:13" ht="15.95" customHeight="1" thickBot="1" x14ac:dyDescent="0.3">
      <c r="A185" s="67"/>
      <c r="B185" s="116" t="s">
        <v>84</v>
      </c>
      <c r="C185" s="117"/>
      <c r="D185" s="117"/>
      <c r="E185" s="118"/>
      <c r="F185" s="87">
        <f>SUM(F184:G184)</f>
        <v>0</v>
      </c>
      <c r="G185" s="88"/>
      <c r="H185" s="67"/>
      <c r="I185" s="190" t="str">
        <f>IF(E176&gt;5000000, "Valor total solicitado supera el limite de convocatoría, favor revisar", "_")</f>
        <v>_</v>
      </c>
      <c r="J185" s="73"/>
    </row>
    <row r="186" spans="1:13" x14ac:dyDescent="0.25">
      <c r="A186" s="67"/>
      <c r="B186" s="67"/>
      <c r="C186" s="67"/>
      <c r="D186" s="67"/>
      <c r="E186" s="67"/>
      <c r="F186" s="67"/>
      <c r="G186" s="67"/>
      <c r="H186" s="76"/>
      <c r="I186" s="73"/>
      <c r="J186" s="73"/>
      <c r="K186" s="77"/>
      <c r="L186" s="65"/>
      <c r="M186" s="65"/>
    </row>
    <row r="187" spans="1:13" x14ac:dyDescent="0.25">
      <c r="A187" s="67"/>
      <c r="B187" s="67"/>
      <c r="C187" s="67"/>
      <c r="D187" s="67"/>
      <c r="E187" s="67"/>
      <c r="F187" s="67"/>
      <c r="G187" s="67"/>
      <c r="H187" s="67"/>
      <c r="I187" s="67"/>
      <c r="J187" s="67"/>
      <c r="K187" s="65"/>
      <c r="L187" s="65"/>
      <c r="M187" s="65"/>
    </row>
    <row r="188" spans="1:13" x14ac:dyDescent="0.25">
      <c r="A188" s="67"/>
      <c r="B188" s="67"/>
      <c r="C188" s="67"/>
      <c r="D188" s="67"/>
      <c r="E188" s="67"/>
      <c r="F188" s="67"/>
      <c r="G188" s="67"/>
      <c r="H188" s="67"/>
      <c r="I188" s="67"/>
      <c r="J188" s="67"/>
      <c r="K188" s="65"/>
      <c r="L188" s="65"/>
      <c r="M188" s="65"/>
    </row>
    <row r="189" spans="1:13" x14ac:dyDescent="0.25">
      <c r="A189" s="67"/>
      <c r="B189" s="67"/>
      <c r="C189" s="67"/>
      <c r="D189" s="67"/>
      <c r="E189" s="67"/>
      <c r="F189" s="67"/>
      <c r="G189" s="67"/>
      <c r="H189" s="67"/>
      <c r="I189" s="67"/>
      <c r="J189" s="67"/>
    </row>
  </sheetData>
  <sheetProtection algorithmName="SHA-512" hashValue="K6IvujRwGX5N2iXJQ4KPd0xxDMHJAf9m81Su5fsNwtrPyBOXUJZuB8dXYdyNWlETNzWaJfboSzLbmdeB4iHlpg==" saltValue="h6p3X148hq0FC20wLcWGWw==" spinCount="100000" sheet="1" objects="1" scenarios="1"/>
  <mergeCells count="107">
    <mergeCell ref="A42:B42"/>
    <mergeCell ref="A26:J26"/>
    <mergeCell ref="A27:J27"/>
    <mergeCell ref="C28:F28"/>
    <mergeCell ref="G28:J28"/>
    <mergeCell ref="A43:J43"/>
    <mergeCell ref="H83:J83"/>
    <mergeCell ref="A98:J98"/>
    <mergeCell ref="A138:J138"/>
    <mergeCell ref="E137:F137"/>
    <mergeCell ref="A82:J82"/>
    <mergeCell ref="E47:G47"/>
    <mergeCell ref="H47:J47"/>
    <mergeCell ref="A45:J45"/>
    <mergeCell ref="A46:J46"/>
    <mergeCell ref="A79:J79"/>
    <mergeCell ref="E78:F78"/>
    <mergeCell ref="H78:I78"/>
    <mergeCell ref="A78:D78"/>
    <mergeCell ref="A47:D47"/>
    <mergeCell ref="A81:J81"/>
    <mergeCell ref="A120:J120"/>
    <mergeCell ref="B19:D19"/>
    <mergeCell ref="B20:D20"/>
    <mergeCell ref="B21:D21"/>
    <mergeCell ref="A24:J24"/>
    <mergeCell ref="A83:D83"/>
    <mergeCell ref="B166:D166"/>
    <mergeCell ref="A157:J157"/>
    <mergeCell ref="A118:J118"/>
    <mergeCell ref="E117:F117"/>
    <mergeCell ref="A121:J121"/>
    <mergeCell ref="E97:F97"/>
    <mergeCell ref="H97:I97"/>
    <mergeCell ref="A97:D97"/>
    <mergeCell ref="E102:G102"/>
    <mergeCell ref="H102:J102"/>
    <mergeCell ref="A100:J100"/>
    <mergeCell ref="E83:G83"/>
    <mergeCell ref="A101:J101"/>
    <mergeCell ref="A102:D102"/>
    <mergeCell ref="A116:D117"/>
    <mergeCell ref="H117:I117"/>
    <mergeCell ref="B167:D167"/>
    <mergeCell ref="B168:D168"/>
    <mergeCell ref="B162:D162"/>
    <mergeCell ref="B163:D163"/>
    <mergeCell ref="B164:D164"/>
    <mergeCell ref="B165:D165"/>
    <mergeCell ref="A159:J159"/>
    <mergeCell ref="A161:D161"/>
    <mergeCell ref="E161:G161"/>
    <mergeCell ref="H161:J161"/>
    <mergeCell ref="A160:J160"/>
    <mergeCell ref="A1:J1"/>
    <mergeCell ref="A2:J2"/>
    <mergeCell ref="A23:D23"/>
    <mergeCell ref="H23:I23"/>
    <mergeCell ref="A8:J8"/>
    <mergeCell ref="A9:J9"/>
    <mergeCell ref="E23:F23"/>
    <mergeCell ref="A10:D10"/>
    <mergeCell ref="B11:D11"/>
    <mergeCell ref="B12:D12"/>
    <mergeCell ref="B13:D13"/>
    <mergeCell ref="B14:D14"/>
    <mergeCell ref="B22:D22"/>
    <mergeCell ref="B3:J3"/>
    <mergeCell ref="B4:J4"/>
    <mergeCell ref="H10:J10"/>
    <mergeCell ref="A6:J6"/>
    <mergeCell ref="E10:G10"/>
    <mergeCell ref="B15:D15"/>
    <mergeCell ref="B16:D16"/>
    <mergeCell ref="B17:D17"/>
    <mergeCell ref="B18:D18"/>
    <mergeCell ref="A156:D156"/>
    <mergeCell ref="E156:F156"/>
    <mergeCell ref="H156:I156"/>
    <mergeCell ref="H122:J122"/>
    <mergeCell ref="H137:I137"/>
    <mergeCell ref="A136:D137"/>
    <mergeCell ref="E142:G142"/>
    <mergeCell ref="E122:G122"/>
    <mergeCell ref="H142:J142"/>
    <mergeCell ref="A140:J140"/>
    <mergeCell ref="A141:J141"/>
    <mergeCell ref="A142:D142"/>
    <mergeCell ref="A122:D122"/>
    <mergeCell ref="F185:G185"/>
    <mergeCell ref="F174:G174"/>
    <mergeCell ref="B174:E175"/>
    <mergeCell ref="A170:J170"/>
    <mergeCell ref="E169:F169"/>
    <mergeCell ref="H169:I169"/>
    <mergeCell ref="A169:D169"/>
    <mergeCell ref="B176:E176"/>
    <mergeCell ref="B178:E178"/>
    <mergeCell ref="B179:E179"/>
    <mergeCell ref="B180:E180"/>
    <mergeCell ref="B173:G173"/>
    <mergeCell ref="B181:E181"/>
    <mergeCell ref="B182:E182"/>
    <mergeCell ref="B183:E183"/>
    <mergeCell ref="B184:E184"/>
    <mergeCell ref="B185:E185"/>
    <mergeCell ref="B177:E177"/>
  </mergeCells>
  <pageMargins left="0.70866141732283472" right="0.70866141732283472" top="0.74803149606299213" bottom="0.74803149606299213" header="0.31496062992125984" footer="0.31496062992125984"/>
  <pageSetup scale="34" orientation="portrait" r:id="rId1"/>
  <rowBreaks count="1" manualBreakCount="1">
    <brk id="98" max="9" man="1"/>
  </rowBreaks>
  <colBreaks count="1" manualBreakCount="1">
    <brk id="14"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6"/>
  <sheetViews>
    <sheetView zoomScaleNormal="100" workbookViewId="0">
      <selection activeCell="C14" sqref="C14"/>
    </sheetView>
  </sheetViews>
  <sheetFormatPr baseColWidth="10" defaultColWidth="0" defaultRowHeight="15" zeroHeight="1" x14ac:dyDescent="0.2"/>
  <cols>
    <col min="1" max="1" width="31.140625" style="2" customWidth="1"/>
    <col min="2" max="2" width="19.140625" style="2" customWidth="1"/>
    <col min="3" max="3" width="20" style="2" customWidth="1"/>
    <col min="4" max="4" width="28.85546875" style="2" customWidth="1"/>
    <col min="5" max="5" width="20.42578125" style="2" customWidth="1"/>
    <col min="6" max="6" width="22.42578125" style="2" customWidth="1"/>
    <col min="7" max="7" width="19.5703125" style="2" customWidth="1"/>
    <col min="8" max="8" width="24" style="2" customWidth="1"/>
    <col min="9" max="9" width="5.85546875" style="2" customWidth="1"/>
    <col min="10" max="16384" width="11.42578125" style="2" hidden="1"/>
  </cols>
  <sheetData>
    <row r="1" spans="1:8" x14ac:dyDescent="0.2"/>
    <row r="2" spans="1:8" ht="15.75" x14ac:dyDescent="0.2">
      <c r="A2" s="148" t="s">
        <v>5</v>
      </c>
      <c r="B2" s="148"/>
      <c r="C2" s="148"/>
      <c r="D2" s="148"/>
      <c r="E2" s="148"/>
      <c r="F2" s="148"/>
      <c r="G2" s="148"/>
      <c r="H2" s="148"/>
    </row>
    <row r="3" spans="1:8" ht="49.5" customHeight="1" x14ac:dyDescent="0.2">
      <c r="A3" s="148" t="s">
        <v>6</v>
      </c>
      <c r="B3" s="148"/>
      <c r="C3" s="148"/>
      <c r="D3" s="148"/>
      <c r="E3" s="148"/>
      <c r="F3" s="148"/>
      <c r="G3" s="148"/>
      <c r="H3" s="148"/>
    </row>
    <row r="4" spans="1:8" x14ac:dyDescent="0.2">
      <c r="A4" s="38"/>
      <c r="B4" s="39"/>
      <c r="C4" s="39"/>
      <c r="D4" s="39"/>
      <c r="E4" s="39"/>
      <c r="F4" s="39"/>
      <c r="G4" s="39"/>
      <c r="H4" s="40"/>
    </row>
    <row r="5" spans="1:8" ht="15" customHeight="1" x14ac:dyDescent="0.2">
      <c r="A5" s="147" t="s">
        <v>7</v>
      </c>
      <c r="B5" s="147" t="s">
        <v>8</v>
      </c>
      <c r="C5" s="147" t="s">
        <v>9</v>
      </c>
      <c r="D5" s="147" t="s">
        <v>10</v>
      </c>
      <c r="E5" s="147" t="s">
        <v>11</v>
      </c>
      <c r="F5" s="156" t="s">
        <v>12</v>
      </c>
      <c r="G5" s="156" t="s">
        <v>13</v>
      </c>
      <c r="H5" s="152" t="s">
        <v>14</v>
      </c>
    </row>
    <row r="6" spans="1:8" ht="15" customHeight="1" x14ac:dyDescent="0.2">
      <c r="A6" s="147"/>
      <c r="B6" s="147"/>
      <c r="C6" s="147"/>
      <c r="D6" s="147"/>
      <c r="E6" s="147"/>
      <c r="F6" s="156"/>
      <c r="G6" s="156"/>
      <c r="H6" s="152"/>
    </row>
    <row r="7" spans="1:8" x14ac:dyDescent="0.2">
      <c r="A7" s="144"/>
      <c r="B7" s="144"/>
      <c r="C7" s="144"/>
      <c r="D7" s="144"/>
      <c r="E7" s="144"/>
      <c r="F7" s="157"/>
      <c r="G7" s="157"/>
      <c r="H7" s="153"/>
    </row>
    <row r="8" spans="1:8" x14ac:dyDescent="0.2">
      <c r="A8" s="5"/>
      <c r="B8" s="5"/>
      <c r="C8" s="5"/>
      <c r="D8" s="41">
        <f>(C8*1.52)/160</f>
        <v>0</v>
      </c>
      <c r="E8" s="5"/>
      <c r="F8" s="6"/>
      <c r="G8" s="6"/>
      <c r="H8" s="42">
        <f>D8*E8*F8*G8</f>
        <v>0</v>
      </c>
    </row>
    <row r="9" spans="1:8" x14ac:dyDescent="0.2">
      <c r="A9" s="5"/>
      <c r="B9" s="5"/>
      <c r="C9" s="5"/>
      <c r="D9" s="41">
        <f t="shared" ref="D9:D24" si="0">(C9*1.52)/160</f>
        <v>0</v>
      </c>
      <c r="E9" s="5"/>
      <c r="F9" s="6"/>
      <c r="G9" s="6"/>
      <c r="H9" s="42">
        <f t="shared" ref="H9:H24" si="1">D9*E9*F9*G9</f>
        <v>0</v>
      </c>
    </row>
    <row r="10" spans="1:8" x14ac:dyDescent="0.2">
      <c r="A10" s="5"/>
      <c r="B10" s="5"/>
      <c r="C10" s="5"/>
      <c r="D10" s="41">
        <f t="shared" si="0"/>
        <v>0</v>
      </c>
      <c r="E10" s="5"/>
      <c r="F10" s="6"/>
      <c r="G10" s="6"/>
      <c r="H10" s="42">
        <f t="shared" si="1"/>
        <v>0</v>
      </c>
    </row>
    <row r="11" spans="1:8" x14ac:dyDescent="0.2">
      <c r="A11" s="5"/>
      <c r="B11" s="5"/>
      <c r="C11" s="5"/>
      <c r="D11" s="41">
        <f t="shared" si="0"/>
        <v>0</v>
      </c>
      <c r="E11" s="5"/>
      <c r="F11" s="6"/>
      <c r="G11" s="6"/>
      <c r="H11" s="42">
        <f t="shared" si="1"/>
        <v>0</v>
      </c>
    </row>
    <row r="12" spans="1:8" x14ac:dyDescent="0.2">
      <c r="A12" s="5"/>
      <c r="B12" s="5"/>
      <c r="C12" s="5"/>
      <c r="D12" s="41">
        <f t="shared" si="0"/>
        <v>0</v>
      </c>
      <c r="E12" s="5"/>
      <c r="F12" s="6"/>
      <c r="G12" s="6"/>
      <c r="H12" s="42">
        <f t="shared" si="1"/>
        <v>0</v>
      </c>
    </row>
    <row r="13" spans="1:8" x14ac:dyDescent="0.2">
      <c r="A13" s="5"/>
      <c r="B13" s="5"/>
      <c r="C13" s="5"/>
      <c r="D13" s="41">
        <f t="shared" si="0"/>
        <v>0</v>
      </c>
      <c r="E13" s="5"/>
      <c r="F13" s="6"/>
      <c r="G13" s="6"/>
      <c r="H13" s="42">
        <f t="shared" si="1"/>
        <v>0</v>
      </c>
    </row>
    <row r="14" spans="1:8" x14ac:dyDescent="0.2">
      <c r="A14" s="5"/>
      <c r="B14" s="5"/>
      <c r="C14" s="5"/>
      <c r="D14" s="41">
        <f t="shared" si="0"/>
        <v>0</v>
      </c>
      <c r="E14" s="5"/>
      <c r="F14" s="6"/>
      <c r="G14" s="6"/>
      <c r="H14" s="42">
        <f t="shared" si="1"/>
        <v>0</v>
      </c>
    </row>
    <row r="15" spans="1:8" x14ac:dyDescent="0.2">
      <c r="A15" s="5"/>
      <c r="B15" s="5"/>
      <c r="C15" s="5"/>
      <c r="D15" s="41">
        <f t="shared" si="0"/>
        <v>0</v>
      </c>
      <c r="E15" s="5"/>
      <c r="F15" s="6"/>
      <c r="G15" s="6"/>
      <c r="H15" s="42">
        <f t="shared" si="1"/>
        <v>0</v>
      </c>
    </row>
    <row r="16" spans="1:8" x14ac:dyDescent="0.2">
      <c r="A16" s="7"/>
      <c r="B16" s="7"/>
      <c r="C16" s="7"/>
      <c r="D16" s="41">
        <f t="shared" si="0"/>
        <v>0</v>
      </c>
      <c r="E16" s="7"/>
      <c r="F16" s="7"/>
      <c r="G16" s="7"/>
      <c r="H16" s="42">
        <f t="shared" si="1"/>
        <v>0</v>
      </c>
    </row>
    <row r="17" spans="1:9" x14ac:dyDescent="0.2">
      <c r="A17" s="7"/>
      <c r="B17" s="7"/>
      <c r="C17" s="7"/>
      <c r="D17" s="41">
        <f t="shared" si="0"/>
        <v>0</v>
      </c>
      <c r="E17" s="7"/>
      <c r="F17" s="7"/>
      <c r="G17" s="7"/>
      <c r="H17" s="42">
        <f t="shared" si="1"/>
        <v>0</v>
      </c>
    </row>
    <row r="18" spans="1:9" x14ac:dyDescent="0.2">
      <c r="A18" s="7"/>
      <c r="B18" s="7"/>
      <c r="C18" s="7"/>
      <c r="D18" s="41">
        <f t="shared" si="0"/>
        <v>0</v>
      </c>
      <c r="E18" s="7"/>
      <c r="F18" s="7"/>
      <c r="G18" s="7"/>
      <c r="H18" s="42">
        <f t="shared" si="1"/>
        <v>0</v>
      </c>
    </row>
    <row r="19" spans="1:9" x14ac:dyDescent="0.2">
      <c r="A19" s="7"/>
      <c r="B19" s="7"/>
      <c r="C19" s="7"/>
      <c r="D19" s="41">
        <f t="shared" si="0"/>
        <v>0</v>
      </c>
      <c r="E19" s="7"/>
      <c r="F19" s="7"/>
      <c r="G19" s="7"/>
      <c r="H19" s="42">
        <f t="shared" si="1"/>
        <v>0</v>
      </c>
    </row>
    <row r="20" spans="1:9" x14ac:dyDescent="0.2">
      <c r="A20" s="7"/>
      <c r="B20" s="7"/>
      <c r="C20" s="7"/>
      <c r="D20" s="41">
        <f t="shared" si="0"/>
        <v>0</v>
      </c>
      <c r="E20" s="7"/>
      <c r="F20" s="7"/>
      <c r="G20" s="7"/>
      <c r="H20" s="42">
        <f t="shared" si="1"/>
        <v>0</v>
      </c>
    </row>
    <row r="21" spans="1:9" x14ac:dyDescent="0.2">
      <c r="A21" s="7"/>
      <c r="B21" s="7"/>
      <c r="C21" s="7"/>
      <c r="D21" s="41">
        <f t="shared" si="0"/>
        <v>0</v>
      </c>
      <c r="E21" s="7"/>
      <c r="F21" s="7"/>
      <c r="G21" s="7"/>
      <c r="H21" s="42">
        <f t="shared" si="1"/>
        <v>0</v>
      </c>
    </row>
    <row r="22" spans="1:9" x14ac:dyDescent="0.2">
      <c r="A22" s="7"/>
      <c r="B22" s="7"/>
      <c r="C22" s="7"/>
      <c r="D22" s="41">
        <f t="shared" si="0"/>
        <v>0</v>
      </c>
      <c r="E22" s="7"/>
      <c r="F22" s="7"/>
      <c r="G22" s="7"/>
      <c r="H22" s="42">
        <f t="shared" si="1"/>
        <v>0</v>
      </c>
    </row>
    <row r="23" spans="1:9" x14ac:dyDescent="0.2">
      <c r="A23" s="7"/>
      <c r="B23" s="7"/>
      <c r="C23" s="7"/>
      <c r="D23" s="41">
        <f t="shared" si="0"/>
        <v>0</v>
      </c>
      <c r="E23" s="7"/>
      <c r="F23" s="7"/>
      <c r="G23" s="7"/>
      <c r="H23" s="42">
        <f t="shared" si="1"/>
        <v>0</v>
      </c>
    </row>
    <row r="24" spans="1:9" x14ac:dyDescent="0.2">
      <c r="A24" s="7"/>
      <c r="B24" s="7"/>
      <c r="C24" s="7"/>
      <c r="D24" s="41">
        <f t="shared" si="0"/>
        <v>0</v>
      </c>
      <c r="E24" s="7"/>
      <c r="F24" s="7"/>
      <c r="G24" s="7"/>
      <c r="H24" s="42">
        <f t="shared" si="1"/>
        <v>0</v>
      </c>
    </row>
    <row r="25" spans="1:9" ht="15.75" x14ac:dyDescent="0.2">
      <c r="A25" s="44" t="s">
        <v>1</v>
      </c>
      <c r="B25" s="44"/>
      <c r="C25" s="44"/>
      <c r="D25" s="44"/>
      <c r="E25" s="44"/>
      <c r="F25" s="44"/>
      <c r="G25" s="8"/>
      <c r="H25" s="43">
        <f>SUM(H8:H24)</f>
        <v>0</v>
      </c>
    </row>
    <row r="26" spans="1:9" x14ac:dyDescent="0.2">
      <c r="A26" s="45"/>
      <c r="B26" s="45"/>
      <c r="C26" s="45"/>
      <c r="D26" s="45"/>
      <c r="E26" s="45"/>
      <c r="F26" s="45"/>
      <c r="G26" s="9"/>
      <c r="H26" s="9"/>
    </row>
    <row r="27" spans="1:9" ht="15.75" x14ac:dyDescent="0.2">
      <c r="A27" s="148" t="s">
        <v>15</v>
      </c>
      <c r="B27" s="148"/>
      <c r="C27" s="148"/>
      <c r="D27" s="148"/>
      <c r="E27" s="148"/>
      <c r="F27" s="148"/>
      <c r="G27" s="10"/>
      <c r="H27" s="10"/>
    </row>
    <row r="28" spans="1:9" x14ac:dyDescent="0.2">
      <c r="A28" s="38"/>
      <c r="B28" s="39"/>
      <c r="C28" s="39"/>
      <c r="D28" s="39"/>
      <c r="E28" s="39"/>
      <c r="F28" s="39"/>
      <c r="G28" s="3"/>
      <c r="H28" s="4"/>
    </row>
    <row r="29" spans="1:9" ht="15" customHeight="1" x14ac:dyDescent="0.2">
      <c r="A29" s="147" t="s">
        <v>16</v>
      </c>
      <c r="B29" s="147" t="s">
        <v>17</v>
      </c>
      <c r="C29" s="144" t="s">
        <v>18</v>
      </c>
      <c r="D29" s="144" t="s">
        <v>19</v>
      </c>
      <c r="E29" s="147" t="s">
        <v>20</v>
      </c>
      <c r="F29" s="147" t="s">
        <v>21</v>
      </c>
      <c r="G29" s="154"/>
      <c r="H29" s="155"/>
      <c r="I29" s="11"/>
    </row>
    <row r="30" spans="1:9" x14ac:dyDescent="0.2">
      <c r="A30" s="147"/>
      <c r="B30" s="147"/>
      <c r="C30" s="145"/>
      <c r="D30" s="145"/>
      <c r="E30" s="147"/>
      <c r="F30" s="147"/>
      <c r="G30" s="154"/>
      <c r="H30" s="155"/>
      <c r="I30" s="11"/>
    </row>
    <row r="31" spans="1:9" x14ac:dyDescent="0.2">
      <c r="A31" s="144"/>
      <c r="B31" s="144"/>
      <c r="C31" s="146"/>
      <c r="D31" s="146"/>
      <c r="E31" s="144"/>
      <c r="F31" s="147"/>
      <c r="G31" s="154"/>
      <c r="H31" s="155"/>
      <c r="I31" s="11"/>
    </row>
    <row r="32" spans="1:9" x14ac:dyDescent="0.2">
      <c r="A32" s="5"/>
      <c r="B32" s="5"/>
      <c r="C32" s="5"/>
      <c r="D32" s="41">
        <f>(C32*0.1)/12</f>
        <v>0</v>
      </c>
      <c r="E32" s="5"/>
      <c r="F32" s="46">
        <f>D32*E32</f>
        <v>0</v>
      </c>
      <c r="G32" s="12"/>
      <c r="H32" s="13"/>
      <c r="I32" s="11"/>
    </row>
    <row r="33" spans="1:9" x14ac:dyDescent="0.2">
      <c r="A33" s="7"/>
      <c r="B33" s="7"/>
      <c r="C33" s="7"/>
      <c r="D33" s="41">
        <f t="shared" ref="D33:D65" si="2">(C33*0.1)/12</f>
        <v>0</v>
      </c>
      <c r="E33" s="7"/>
      <c r="F33" s="46">
        <f t="shared" ref="F33:F64" si="3">D33*E33</f>
        <v>0</v>
      </c>
      <c r="G33" s="12"/>
      <c r="H33" s="13"/>
      <c r="I33" s="11"/>
    </row>
    <row r="34" spans="1:9" x14ac:dyDescent="0.2">
      <c r="A34" s="7"/>
      <c r="B34" s="7"/>
      <c r="C34" s="7"/>
      <c r="D34" s="41">
        <f t="shared" si="2"/>
        <v>0</v>
      </c>
      <c r="E34" s="7"/>
      <c r="F34" s="46">
        <f t="shared" si="3"/>
        <v>0</v>
      </c>
      <c r="G34" s="12"/>
      <c r="H34" s="13"/>
      <c r="I34" s="11"/>
    </row>
    <row r="35" spans="1:9" x14ac:dyDescent="0.2">
      <c r="A35" s="7"/>
      <c r="B35" s="7"/>
      <c r="C35" s="7"/>
      <c r="D35" s="41">
        <f t="shared" si="2"/>
        <v>0</v>
      </c>
      <c r="E35" s="7"/>
      <c r="F35" s="46">
        <f t="shared" si="3"/>
        <v>0</v>
      </c>
      <c r="G35" s="12"/>
      <c r="H35" s="13"/>
      <c r="I35" s="11"/>
    </row>
    <row r="36" spans="1:9" x14ac:dyDescent="0.2">
      <c r="A36" s="7"/>
      <c r="B36" s="7"/>
      <c r="C36" s="7"/>
      <c r="D36" s="41">
        <f t="shared" si="2"/>
        <v>0</v>
      </c>
      <c r="E36" s="7"/>
      <c r="F36" s="46">
        <f t="shared" si="3"/>
        <v>0</v>
      </c>
      <c r="G36" s="12"/>
      <c r="H36" s="13"/>
      <c r="I36" s="11"/>
    </row>
    <row r="37" spans="1:9" x14ac:dyDescent="0.2">
      <c r="A37" s="7"/>
      <c r="B37" s="7"/>
      <c r="C37" s="7"/>
      <c r="D37" s="41">
        <f t="shared" si="2"/>
        <v>0</v>
      </c>
      <c r="E37" s="7"/>
      <c r="F37" s="46">
        <f t="shared" si="3"/>
        <v>0</v>
      </c>
      <c r="G37" s="12"/>
      <c r="H37" s="13"/>
      <c r="I37" s="11"/>
    </row>
    <row r="38" spans="1:9" x14ac:dyDescent="0.2">
      <c r="A38" s="7"/>
      <c r="B38" s="7"/>
      <c r="C38" s="7"/>
      <c r="D38" s="41">
        <f t="shared" si="2"/>
        <v>0</v>
      </c>
      <c r="E38" s="7"/>
      <c r="F38" s="46">
        <f t="shared" si="3"/>
        <v>0</v>
      </c>
      <c r="G38" s="12"/>
      <c r="H38" s="13"/>
      <c r="I38" s="11"/>
    </row>
    <row r="39" spans="1:9" x14ac:dyDescent="0.2">
      <c r="A39" s="7"/>
      <c r="B39" s="7"/>
      <c r="C39" s="7"/>
      <c r="D39" s="41">
        <f t="shared" si="2"/>
        <v>0</v>
      </c>
      <c r="E39" s="7"/>
      <c r="F39" s="46">
        <f t="shared" si="3"/>
        <v>0</v>
      </c>
      <c r="G39" s="12"/>
      <c r="H39" s="13"/>
      <c r="I39" s="11"/>
    </row>
    <row r="40" spans="1:9" x14ac:dyDescent="0.2">
      <c r="A40" s="7"/>
      <c r="B40" s="7"/>
      <c r="C40" s="7"/>
      <c r="D40" s="41">
        <f t="shared" si="2"/>
        <v>0</v>
      </c>
      <c r="E40" s="7"/>
      <c r="F40" s="46">
        <f t="shared" si="3"/>
        <v>0</v>
      </c>
      <c r="G40" s="12"/>
      <c r="H40" s="13"/>
      <c r="I40" s="11"/>
    </row>
    <row r="41" spans="1:9" x14ac:dyDescent="0.2">
      <c r="A41" s="7"/>
      <c r="B41" s="7"/>
      <c r="C41" s="7"/>
      <c r="D41" s="41">
        <f t="shared" si="2"/>
        <v>0</v>
      </c>
      <c r="E41" s="7"/>
      <c r="F41" s="46">
        <f t="shared" si="3"/>
        <v>0</v>
      </c>
      <c r="G41" s="12"/>
      <c r="H41" s="13"/>
      <c r="I41" s="11"/>
    </row>
    <row r="42" spans="1:9" x14ac:dyDescent="0.2">
      <c r="A42" s="7"/>
      <c r="B42" s="7"/>
      <c r="C42" s="7"/>
      <c r="D42" s="41">
        <f t="shared" si="2"/>
        <v>0</v>
      </c>
      <c r="E42" s="7"/>
      <c r="F42" s="46">
        <f t="shared" si="3"/>
        <v>0</v>
      </c>
      <c r="G42" s="12"/>
      <c r="H42" s="13"/>
      <c r="I42" s="11"/>
    </row>
    <row r="43" spans="1:9" x14ac:dyDescent="0.2">
      <c r="A43" s="7"/>
      <c r="B43" s="7"/>
      <c r="C43" s="7"/>
      <c r="D43" s="41">
        <f t="shared" si="2"/>
        <v>0</v>
      </c>
      <c r="E43" s="7"/>
      <c r="F43" s="46">
        <f t="shared" si="3"/>
        <v>0</v>
      </c>
      <c r="G43" s="12"/>
      <c r="H43" s="13"/>
      <c r="I43" s="11"/>
    </row>
    <row r="44" spans="1:9" x14ac:dyDescent="0.2">
      <c r="A44" s="7"/>
      <c r="B44" s="7"/>
      <c r="C44" s="7"/>
      <c r="D44" s="41">
        <f t="shared" si="2"/>
        <v>0</v>
      </c>
      <c r="E44" s="7"/>
      <c r="F44" s="46">
        <f t="shared" si="3"/>
        <v>0</v>
      </c>
      <c r="G44" s="12"/>
      <c r="H44" s="13"/>
      <c r="I44" s="11"/>
    </row>
    <row r="45" spans="1:9" x14ac:dyDescent="0.2">
      <c r="A45" s="7"/>
      <c r="B45" s="7"/>
      <c r="C45" s="7"/>
      <c r="D45" s="41">
        <f t="shared" si="2"/>
        <v>0</v>
      </c>
      <c r="E45" s="7"/>
      <c r="F45" s="46">
        <f t="shared" si="3"/>
        <v>0</v>
      </c>
      <c r="G45" s="12"/>
      <c r="H45" s="13"/>
      <c r="I45" s="11"/>
    </row>
    <row r="46" spans="1:9" x14ac:dyDescent="0.2">
      <c r="A46" s="7"/>
      <c r="B46" s="7"/>
      <c r="C46" s="7"/>
      <c r="D46" s="41">
        <f t="shared" si="2"/>
        <v>0</v>
      </c>
      <c r="E46" s="7"/>
      <c r="F46" s="46">
        <f t="shared" si="3"/>
        <v>0</v>
      </c>
      <c r="G46" s="12"/>
      <c r="H46" s="13"/>
      <c r="I46" s="11"/>
    </row>
    <row r="47" spans="1:9" x14ac:dyDescent="0.2">
      <c r="A47" s="7"/>
      <c r="B47" s="7"/>
      <c r="C47" s="7"/>
      <c r="D47" s="41">
        <f t="shared" si="2"/>
        <v>0</v>
      </c>
      <c r="E47" s="7"/>
      <c r="F47" s="46">
        <f t="shared" si="3"/>
        <v>0</v>
      </c>
      <c r="G47" s="12"/>
      <c r="H47" s="13"/>
      <c r="I47" s="11"/>
    </row>
    <row r="48" spans="1:9" x14ac:dyDescent="0.2">
      <c r="A48" s="7"/>
      <c r="B48" s="7"/>
      <c r="C48" s="7"/>
      <c r="D48" s="41">
        <f t="shared" si="2"/>
        <v>0</v>
      </c>
      <c r="E48" s="7"/>
      <c r="F48" s="46">
        <f t="shared" si="3"/>
        <v>0</v>
      </c>
      <c r="G48" s="12"/>
      <c r="H48" s="13"/>
      <c r="I48" s="11"/>
    </row>
    <row r="49" spans="1:9" x14ac:dyDescent="0.2">
      <c r="A49" s="7"/>
      <c r="B49" s="7"/>
      <c r="C49" s="7"/>
      <c r="D49" s="41">
        <f t="shared" si="2"/>
        <v>0</v>
      </c>
      <c r="E49" s="7"/>
      <c r="F49" s="46">
        <f t="shared" si="3"/>
        <v>0</v>
      </c>
      <c r="G49" s="12"/>
      <c r="H49" s="13"/>
      <c r="I49" s="11"/>
    </row>
    <row r="50" spans="1:9" x14ac:dyDescent="0.2">
      <c r="A50" s="7"/>
      <c r="B50" s="7"/>
      <c r="C50" s="7"/>
      <c r="D50" s="41">
        <f t="shared" si="2"/>
        <v>0</v>
      </c>
      <c r="E50" s="7"/>
      <c r="F50" s="46">
        <f t="shared" si="3"/>
        <v>0</v>
      </c>
      <c r="G50" s="12"/>
      <c r="H50" s="13"/>
      <c r="I50" s="11"/>
    </row>
    <row r="51" spans="1:9" x14ac:dyDescent="0.2">
      <c r="A51" s="7"/>
      <c r="B51" s="7"/>
      <c r="C51" s="7"/>
      <c r="D51" s="41">
        <f t="shared" si="2"/>
        <v>0</v>
      </c>
      <c r="E51" s="7"/>
      <c r="F51" s="46">
        <f t="shared" si="3"/>
        <v>0</v>
      </c>
      <c r="G51" s="12"/>
      <c r="H51" s="13"/>
      <c r="I51" s="11"/>
    </row>
    <row r="52" spans="1:9" x14ac:dyDescent="0.2">
      <c r="A52" s="7"/>
      <c r="B52" s="7"/>
      <c r="C52" s="7"/>
      <c r="D52" s="41">
        <f t="shared" si="2"/>
        <v>0</v>
      </c>
      <c r="E52" s="7"/>
      <c r="F52" s="46">
        <f t="shared" si="3"/>
        <v>0</v>
      </c>
      <c r="G52" s="12"/>
      <c r="H52" s="13"/>
      <c r="I52" s="11"/>
    </row>
    <row r="53" spans="1:9" x14ac:dyDescent="0.2">
      <c r="A53" s="7"/>
      <c r="B53" s="7"/>
      <c r="C53" s="7"/>
      <c r="D53" s="41">
        <f t="shared" si="2"/>
        <v>0</v>
      </c>
      <c r="E53" s="7"/>
      <c r="F53" s="46">
        <f t="shared" si="3"/>
        <v>0</v>
      </c>
      <c r="G53" s="12"/>
      <c r="H53" s="13"/>
      <c r="I53" s="11"/>
    </row>
    <row r="54" spans="1:9" x14ac:dyDescent="0.2">
      <c r="A54" s="7"/>
      <c r="B54" s="7"/>
      <c r="C54" s="7"/>
      <c r="D54" s="41">
        <f t="shared" si="2"/>
        <v>0</v>
      </c>
      <c r="E54" s="7"/>
      <c r="F54" s="46">
        <f t="shared" si="3"/>
        <v>0</v>
      </c>
      <c r="G54" s="12"/>
      <c r="H54" s="13"/>
      <c r="I54" s="11"/>
    </row>
    <row r="55" spans="1:9" x14ac:dyDescent="0.2">
      <c r="A55" s="7"/>
      <c r="B55" s="7"/>
      <c r="C55" s="7"/>
      <c r="D55" s="41">
        <f t="shared" si="2"/>
        <v>0</v>
      </c>
      <c r="E55" s="7"/>
      <c r="F55" s="46">
        <f t="shared" si="3"/>
        <v>0</v>
      </c>
      <c r="G55" s="12"/>
      <c r="H55" s="13"/>
      <c r="I55" s="11"/>
    </row>
    <row r="56" spans="1:9" x14ac:dyDescent="0.2">
      <c r="A56" s="7"/>
      <c r="B56" s="7"/>
      <c r="C56" s="7"/>
      <c r="D56" s="41">
        <f t="shared" si="2"/>
        <v>0</v>
      </c>
      <c r="E56" s="7"/>
      <c r="F56" s="46">
        <f t="shared" si="3"/>
        <v>0</v>
      </c>
      <c r="G56" s="12"/>
      <c r="H56" s="13"/>
      <c r="I56" s="11"/>
    </row>
    <row r="57" spans="1:9" x14ac:dyDescent="0.2">
      <c r="A57" s="7"/>
      <c r="B57" s="7"/>
      <c r="C57" s="7"/>
      <c r="D57" s="41">
        <f t="shared" si="2"/>
        <v>0</v>
      </c>
      <c r="E57" s="7"/>
      <c r="F57" s="46">
        <f t="shared" si="3"/>
        <v>0</v>
      </c>
      <c r="G57" s="12"/>
      <c r="H57" s="13"/>
      <c r="I57" s="11"/>
    </row>
    <row r="58" spans="1:9" x14ac:dyDescent="0.2">
      <c r="A58" s="7"/>
      <c r="B58" s="7"/>
      <c r="C58" s="7"/>
      <c r="D58" s="41">
        <f t="shared" si="2"/>
        <v>0</v>
      </c>
      <c r="E58" s="7"/>
      <c r="F58" s="46">
        <f t="shared" si="3"/>
        <v>0</v>
      </c>
      <c r="G58" s="12"/>
      <c r="H58" s="13"/>
      <c r="I58" s="11"/>
    </row>
    <row r="59" spans="1:9" x14ac:dyDescent="0.2">
      <c r="A59" s="7"/>
      <c r="B59" s="7"/>
      <c r="C59" s="7"/>
      <c r="D59" s="41">
        <f t="shared" si="2"/>
        <v>0</v>
      </c>
      <c r="E59" s="7"/>
      <c r="F59" s="46">
        <f t="shared" si="3"/>
        <v>0</v>
      </c>
      <c r="G59" s="12"/>
      <c r="H59" s="13"/>
      <c r="I59" s="11"/>
    </row>
    <row r="60" spans="1:9" x14ac:dyDescent="0.2">
      <c r="A60" s="7"/>
      <c r="B60" s="7"/>
      <c r="C60" s="7"/>
      <c r="D60" s="41">
        <f t="shared" si="2"/>
        <v>0</v>
      </c>
      <c r="E60" s="7"/>
      <c r="F60" s="46">
        <f t="shared" si="3"/>
        <v>0</v>
      </c>
      <c r="G60" s="12"/>
      <c r="H60" s="13"/>
      <c r="I60" s="11"/>
    </row>
    <row r="61" spans="1:9" x14ac:dyDescent="0.2">
      <c r="A61" s="7"/>
      <c r="B61" s="7"/>
      <c r="C61" s="7"/>
      <c r="D61" s="41">
        <f t="shared" si="2"/>
        <v>0</v>
      </c>
      <c r="E61" s="7"/>
      <c r="F61" s="46">
        <f t="shared" si="3"/>
        <v>0</v>
      </c>
      <c r="G61" s="12"/>
      <c r="H61" s="13"/>
      <c r="I61" s="11"/>
    </row>
    <row r="62" spans="1:9" x14ac:dyDescent="0.2">
      <c r="A62" s="7"/>
      <c r="B62" s="7"/>
      <c r="C62" s="7"/>
      <c r="D62" s="41">
        <f t="shared" si="2"/>
        <v>0</v>
      </c>
      <c r="E62" s="7"/>
      <c r="F62" s="46">
        <f t="shared" si="3"/>
        <v>0</v>
      </c>
      <c r="G62" s="12"/>
      <c r="H62" s="13"/>
      <c r="I62" s="11"/>
    </row>
    <row r="63" spans="1:9" x14ac:dyDescent="0.2">
      <c r="A63" s="7"/>
      <c r="B63" s="7"/>
      <c r="C63" s="7"/>
      <c r="D63" s="41">
        <f t="shared" si="2"/>
        <v>0</v>
      </c>
      <c r="E63" s="7"/>
      <c r="F63" s="46">
        <f t="shared" si="3"/>
        <v>0</v>
      </c>
      <c r="G63" s="12"/>
      <c r="H63" s="13"/>
      <c r="I63" s="11"/>
    </row>
    <row r="64" spans="1:9" x14ac:dyDescent="0.2">
      <c r="A64" s="7"/>
      <c r="B64" s="7"/>
      <c r="C64" s="7"/>
      <c r="D64" s="41">
        <f t="shared" si="2"/>
        <v>0</v>
      </c>
      <c r="E64" s="7"/>
      <c r="F64" s="46">
        <f t="shared" si="3"/>
        <v>0</v>
      </c>
      <c r="G64" s="12"/>
      <c r="H64" s="13"/>
      <c r="I64" s="11"/>
    </row>
    <row r="65" spans="1:9" x14ac:dyDescent="0.2">
      <c r="A65" s="7"/>
      <c r="B65" s="7"/>
      <c r="C65" s="7"/>
      <c r="D65" s="41">
        <f t="shared" si="2"/>
        <v>0</v>
      </c>
      <c r="E65" s="7"/>
      <c r="F65" s="46">
        <f>D65*E65</f>
        <v>0</v>
      </c>
      <c r="G65" s="12"/>
      <c r="H65" s="13"/>
      <c r="I65" s="11"/>
    </row>
    <row r="66" spans="1:9" ht="15.75" x14ac:dyDescent="0.2">
      <c r="A66" s="44" t="s">
        <v>1</v>
      </c>
      <c r="B66" s="44"/>
      <c r="C66" s="44"/>
      <c r="D66" s="44"/>
      <c r="E66" s="44"/>
      <c r="F66" s="47">
        <f>SUM(F32:F65)</f>
        <v>0</v>
      </c>
      <c r="G66" s="14"/>
      <c r="I66" s="11"/>
    </row>
    <row r="67" spans="1:9" x14ac:dyDescent="0.2">
      <c r="A67" s="45"/>
      <c r="B67" s="45"/>
      <c r="C67" s="45"/>
      <c r="D67" s="45"/>
      <c r="E67" s="45"/>
      <c r="F67" s="45"/>
    </row>
    <row r="68" spans="1:9" ht="15.75" x14ac:dyDescent="0.2">
      <c r="A68" s="148" t="s">
        <v>26</v>
      </c>
      <c r="B68" s="148"/>
      <c r="C68" s="148"/>
      <c r="D68" s="148"/>
      <c r="E68" s="148"/>
      <c r="F68" s="148"/>
    </row>
    <row r="69" spans="1:9" x14ac:dyDescent="0.2">
      <c r="A69" s="38"/>
      <c r="B69" s="39"/>
      <c r="C69" s="39"/>
      <c r="D69" s="39"/>
      <c r="E69" s="39"/>
      <c r="F69" s="39"/>
    </row>
    <row r="70" spans="1:9" x14ac:dyDescent="0.2">
      <c r="A70" s="147" t="s">
        <v>28</v>
      </c>
      <c r="B70" s="147" t="s">
        <v>29</v>
      </c>
      <c r="C70" s="144" t="s">
        <v>30</v>
      </c>
      <c r="D70" s="144" t="s">
        <v>19</v>
      </c>
      <c r="E70" s="147" t="s">
        <v>20</v>
      </c>
      <c r="F70" s="147" t="s">
        <v>21</v>
      </c>
    </row>
    <row r="71" spans="1:9" x14ac:dyDescent="0.2">
      <c r="A71" s="147"/>
      <c r="B71" s="147"/>
      <c r="C71" s="145"/>
      <c r="D71" s="145"/>
      <c r="E71" s="147"/>
      <c r="F71" s="147"/>
    </row>
    <row r="72" spans="1:9" x14ac:dyDescent="0.2">
      <c r="A72" s="144"/>
      <c r="B72" s="144"/>
      <c r="C72" s="146"/>
      <c r="D72" s="146"/>
      <c r="E72" s="144"/>
      <c r="F72" s="147"/>
    </row>
    <row r="73" spans="1:9" x14ac:dyDescent="0.2">
      <c r="A73" s="5"/>
      <c r="B73" s="5"/>
      <c r="C73" s="5"/>
      <c r="D73" s="41">
        <f>(C73)/12</f>
        <v>0</v>
      </c>
      <c r="E73" s="5"/>
      <c r="F73" s="46">
        <f>D73*E73</f>
        <v>0</v>
      </c>
    </row>
    <row r="74" spans="1:9" x14ac:dyDescent="0.2">
      <c r="A74" s="7"/>
      <c r="B74" s="7"/>
      <c r="C74" s="7"/>
      <c r="D74" s="41">
        <f t="shared" ref="D74:D82" si="4">(C74)/12</f>
        <v>0</v>
      </c>
      <c r="E74" s="7"/>
      <c r="F74" s="46">
        <f t="shared" ref="F74:F82" si="5">D74*E74</f>
        <v>0</v>
      </c>
    </row>
    <row r="75" spans="1:9" x14ac:dyDescent="0.2">
      <c r="A75" s="7"/>
      <c r="B75" s="7"/>
      <c r="C75" s="7"/>
      <c r="D75" s="41">
        <f t="shared" si="4"/>
        <v>0</v>
      </c>
      <c r="E75" s="7"/>
      <c r="F75" s="46">
        <f t="shared" si="5"/>
        <v>0</v>
      </c>
    </row>
    <row r="76" spans="1:9" x14ac:dyDescent="0.2">
      <c r="A76" s="7"/>
      <c r="B76" s="7"/>
      <c r="C76" s="7"/>
      <c r="D76" s="41">
        <f t="shared" si="4"/>
        <v>0</v>
      </c>
      <c r="E76" s="7"/>
      <c r="F76" s="46">
        <f t="shared" si="5"/>
        <v>0</v>
      </c>
    </row>
    <row r="77" spans="1:9" x14ac:dyDescent="0.2">
      <c r="A77" s="7"/>
      <c r="B77" s="7"/>
      <c r="C77" s="7"/>
      <c r="D77" s="41">
        <f t="shared" si="4"/>
        <v>0</v>
      </c>
      <c r="E77" s="7"/>
      <c r="F77" s="46">
        <f t="shared" si="5"/>
        <v>0</v>
      </c>
    </row>
    <row r="78" spans="1:9" x14ac:dyDescent="0.2">
      <c r="A78" s="7"/>
      <c r="B78" s="7"/>
      <c r="C78" s="7"/>
      <c r="D78" s="41">
        <f t="shared" si="4"/>
        <v>0</v>
      </c>
      <c r="E78" s="7"/>
      <c r="F78" s="46">
        <f t="shared" si="5"/>
        <v>0</v>
      </c>
    </row>
    <row r="79" spans="1:9" x14ac:dyDescent="0.2">
      <c r="A79" s="7"/>
      <c r="B79" s="7"/>
      <c r="C79" s="7"/>
      <c r="D79" s="41">
        <f t="shared" si="4"/>
        <v>0</v>
      </c>
      <c r="E79" s="7"/>
      <c r="F79" s="46">
        <f t="shared" si="5"/>
        <v>0</v>
      </c>
    </row>
    <row r="80" spans="1:9" x14ac:dyDescent="0.2">
      <c r="A80" s="7"/>
      <c r="B80" s="7"/>
      <c r="C80" s="7"/>
      <c r="D80" s="41">
        <f t="shared" si="4"/>
        <v>0</v>
      </c>
      <c r="E80" s="7"/>
      <c r="F80" s="46">
        <f t="shared" si="5"/>
        <v>0</v>
      </c>
    </row>
    <row r="81" spans="1:8" x14ac:dyDescent="0.2">
      <c r="A81" s="7"/>
      <c r="B81" s="7"/>
      <c r="C81" s="7"/>
      <c r="D81" s="41">
        <f t="shared" si="4"/>
        <v>0</v>
      </c>
      <c r="E81" s="7"/>
      <c r="F81" s="46">
        <f t="shared" si="5"/>
        <v>0</v>
      </c>
    </row>
    <row r="82" spans="1:8" x14ac:dyDescent="0.2">
      <c r="A82" s="7"/>
      <c r="B82" s="7"/>
      <c r="C82" s="7"/>
      <c r="D82" s="41">
        <f t="shared" si="4"/>
        <v>0</v>
      </c>
      <c r="E82" s="7"/>
      <c r="F82" s="46">
        <f t="shared" si="5"/>
        <v>0</v>
      </c>
    </row>
    <row r="83" spans="1:8" ht="15.75" x14ac:dyDescent="0.2">
      <c r="A83" s="44" t="s">
        <v>1</v>
      </c>
      <c r="B83" s="44"/>
      <c r="C83" s="44"/>
      <c r="D83" s="44"/>
      <c r="E83" s="8"/>
      <c r="F83" s="47">
        <f>SUM(F73:F82)</f>
        <v>0</v>
      </c>
    </row>
    <row r="84" spans="1:8" ht="15.75" customHeight="1" x14ac:dyDescent="0.2">
      <c r="A84" s="45"/>
      <c r="B84" s="45"/>
      <c r="C84" s="45"/>
      <c r="D84" s="45"/>
    </row>
    <row r="85" spans="1:8" x14ac:dyDescent="0.2">
      <c r="A85" s="45"/>
      <c r="B85" s="45"/>
      <c r="C85" s="45"/>
      <c r="D85" s="45"/>
    </row>
    <row r="86" spans="1:8" ht="15.75" customHeight="1" x14ac:dyDescent="0.2">
      <c r="A86" s="148" t="s">
        <v>22</v>
      </c>
      <c r="B86" s="148"/>
      <c r="C86" s="148"/>
      <c r="D86" s="148"/>
      <c r="E86" s="10"/>
      <c r="F86" s="10"/>
      <c r="G86" s="10"/>
      <c r="H86" s="10"/>
    </row>
    <row r="87" spans="1:8" x14ac:dyDescent="0.2">
      <c r="A87" s="38"/>
      <c r="B87" s="39"/>
      <c r="C87" s="39"/>
      <c r="D87" s="39"/>
      <c r="E87" s="3"/>
      <c r="F87" s="3"/>
      <c r="G87" s="3"/>
      <c r="H87" s="4"/>
    </row>
    <row r="88" spans="1:8" ht="25.5" customHeight="1" x14ac:dyDescent="0.2">
      <c r="A88" s="141" t="s">
        <v>23</v>
      </c>
      <c r="B88" s="142"/>
      <c r="C88" s="143"/>
      <c r="D88" s="49">
        <f>H25</f>
        <v>0</v>
      </c>
      <c r="E88" s="12"/>
      <c r="F88" s="13"/>
      <c r="G88" s="11"/>
    </row>
    <row r="89" spans="1:8" ht="25.5" customHeight="1" x14ac:dyDescent="0.2">
      <c r="A89" s="141" t="s">
        <v>27</v>
      </c>
      <c r="B89" s="142"/>
      <c r="C89" s="143"/>
      <c r="D89" s="49">
        <f>F83</f>
        <v>0</v>
      </c>
      <c r="E89" s="12"/>
      <c r="F89" s="13"/>
      <c r="G89" s="11"/>
    </row>
    <row r="90" spans="1:8" ht="15.75" x14ac:dyDescent="0.2">
      <c r="A90" s="141" t="s">
        <v>24</v>
      </c>
      <c r="B90" s="142"/>
      <c r="C90" s="143"/>
      <c r="D90" s="46">
        <f>F66</f>
        <v>0</v>
      </c>
      <c r="E90" s="12"/>
      <c r="F90" s="13"/>
      <c r="G90" s="11"/>
    </row>
    <row r="91" spans="1:8" ht="15.75" customHeight="1" x14ac:dyDescent="0.2">
      <c r="A91" s="149" t="s">
        <v>25</v>
      </c>
      <c r="B91" s="150"/>
      <c r="C91" s="151"/>
      <c r="D91" s="48">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sheetData>
  <sheetProtection algorithmName="SHA-512" hashValue="f6/F21nRHzJKOsxv/CMenDUUFFIZi341V98P3bN8sFct6ljrk/JUJ3UFJ7vehA0vrZcWKdskfWrmmrv41900CA==" saltValue="Bs4J1qVSiBM+7SZWR39Z0g==" spinCount="100000" sheet="1" objects="1" scenarios="1"/>
  <mergeCells count="31">
    <mergeCell ref="A2:H2"/>
    <mergeCell ref="A3:H3"/>
    <mergeCell ref="A5:A7"/>
    <mergeCell ref="B5:B7"/>
    <mergeCell ref="C5:C7"/>
    <mergeCell ref="D5:D7"/>
    <mergeCell ref="E5:E7"/>
    <mergeCell ref="F5:F7"/>
    <mergeCell ref="G5:G7"/>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88:C88"/>
    <mergeCell ref="C70:C72"/>
    <mergeCell ref="D70:D72"/>
    <mergeCell ref="E70:E72"/>
    <mergeCell ref="F70:F72"/>
    <mergeCell ref="A86:D86"/>
  </mergeCells>
  <pageMargins left="0.7" right="0.7" top="0.75" bottom="0.75" header="0.3" footer="0.3"/>
  <pageSetup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8"/>
  <sheetViews>
    <sheetView view="pageBreakPreview" topLeftCell="B1" zoomScaleNormal="100" zoomScaleSheetLayoutView="100" workbookViewId="0">
      <selection activeCell="C15" sqref="C15:D15"/>
    </sheetView>
  </sheetViews>
  <sheetFormatPr baseColWidth="10" defaultColWidth="0" defaultRowHeight="15" zeroHeight="1" x14ac:dyDescent="0.25"/>
  <cols>
    <col min="1" max="1" width="11.42578125" style="1" hidden="1" customWidth="1"/>
    <col min="2" max="2" width="51.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33"/>
      <c r="C1" s="33"/>
      <c r="D1" s="33"/>
    </row>
    <row r="2" spans="2:4" ht="15" customHeight="1" x14ac:dyDescent="0.25">
      <c r="B2" s="160" t="s">
        <v>71</v>
      </c>
      <c r="C2" s="162" t="s">
        <v>31</v>
      </c>
      <c r="D2" s="163" t="s">
        <v>81</v>
      </c>
    </row>
    <row r="3" spans="2:4" ht="15" customHeight="1" thickBot="1" x14ac:dyDescent="0.3">
      <c r="B3" s="161"/>
      <c r="C3" s="144"/>
      <c r="D3" s="164" t="s">
        <v>32</v>
      </c>
    </row>
    <row r="4" spans="2:4" x14ac:dyDescent="0.25">
      <c r="B4" s="17" t="str">
        <f>'RECURSOS SOLICITADOS'!B176:E176</f>
        <v>CONTRATACIÓN DE SERVICIOS TÉCNICOS</v>
      </c>
      <c r="C4" s="52">
        <f>'RECURSOS SOLICITADOS'!F176+'RECURSOS SOLICITADOS'!G176</f>
        <v>0</v>
      </c>
      <c r="D4" s="53"/>
    </row>
    <row r="5" spans="2:4" x14ac:dyDescent="0.25">
      <c r="B5" s="16" t="str">
        <f>'RECURSOS SOLICITADOS'!B178:E178</f>
        <v>MATERIAL DE LABORATORIO</v>
      </c>
      <c r="C5" s="54">
        <f>'RECURSOS SOLICITADOS'!F178+'RECURSOS SOLICITADOS'!G178</f>
        <v>0</v>
      </c>
      <c r="D5" s="55"/>
    </row>
    <row r="6" spans="2:4" x14ac:dyDescent="0.25">
      <c r="B6" s="16" t="str">
        <f>'RECURSOS SOLICITADOS'!B179:E179</f>
        <v>MATERIAL DE OFICINA Y OTROS</v>
      </c>
      <c r="C6" s="54">
        <f>'RECURSOS SOLICITADOS'!F179+'RECURSOS SOLICITADOS'!G179</f>
        <v>0</v>
      </c>
      <c r="D6" s="55"/>
    </row>
    <row r="7" spans="2:4" x14ac:dyDescent="0.25">
      <c r="B7" s="16" t="str">
        <f>'RECURSOS SOLICITADOS'!B180:E180</f>
        <v>PASAJES</v>
      </c>
      <c r="C7" s="54">
        <f>'RECURSOS SOLICITADOS'!F180+'RECURSOS SOLICITADOS'!G180</f>
        <v>0</v>
      </c>
      <c r="D7" s="55"/>
    </row>
    <row r="8" spans="2:4" x14ac:dyDescent="0.25">
      <c r="B8" s="16" t="str">
        <f>'RECURSOS SOLICITADOS'!B181:E181</f>
        <v>INSCRIPCION VIATICO Y/O APOYO ECONOMICO</v>
      </c>
      <c r="C8" s="54">
        <f>'RECURSOS SOLICITADOS'!F181+'RECURSOS SOLICITADOS'!G181</f>
        <v>0</v>
      </c>
      <c r="D8" s="55"/>
    </row>
    <row r="9" spans="2:4" x14ac:dyDescent="0.25">
      <c r="B9" s="16" t="str">
        <f>'RECURSOS SOLICITADOS'!B182:E182</f>
        <v>BIBLIOGRAFIA</v>
      </c>
      <c r="C9" s="54">
        <f>'RECURSOS SOLICITADOS'!F182+'RECURSOS SOLICITADOS'!G182</f>
        <v>0</v>
      </c>
      <c r="D9" s="55"/>
    </row>
    <row r="10" spans="2:4" x14ac:dyDescent="0.25">
      <c r="B10" s="16" t="str">
        <f>'RECURSOS SOLICITADOS'!B183:E183</f>
        <v>PUBLICACIONES</v>
      </c>
      <c r="C10" s="54">
        <f>'RECURSOS SOLICITADOS'!F183+'RECURSOS SOLICITADOS'!G183</f>
        <v>0</v>
      </c>
      <c r="D10" s="55"/>
    </row>
    <row r="11" spans="2:4" ht="15.95" customHeight="1" x14ac:dyDescent="0.25">
      <c r="B11" s="16" t="s">
        <v>23</v>
      </c>
      <c r="C11" s="54"/>
      <c r="D11" s="55">
        <f>'APORTES ESPECIE'!D88</f>
        <v>0</v>
      </c>
    </row>
    <row r="12" spans="2:4" ht="15.95" customHeight="1" x14ac:dyDescent="0.25">
      <c r="B12" s="16" t="s">
        <v>27</v>
      </c>
      <c r="C12" s="54"/>
      <c r="D12" s="55">
        <f>'APORTES ESPECIE'!D89</f>
        <v>0</v>
      </c>
    </row>
    <row r="13" spans="2:4" ht="15.95" customHeight="1" x14ac:dyDescent="0.25">
      <c r="B13" s="16" t="s">
        <v>24</v>
      </c>
      <c r="C13" s="54"/>
      <c r="D13" s="55">
        <f>'APORTES ESPECIE'!D90</f>
        <v>0</v>
      </c>
    </row>
    <row r="14" spans="2:4" ht="16.5" thickBot="1" x14ac:dyDescent="0.3">
      <c r="B14" s="50" t="s">
        <v>54</v>
      </c>
      <c r="C14" s="56">
        <f>SUM(C4:C13)</f>
        <v>0</v>
      </c>
      <c r="D14" s="57">
        <f>SUM(D4:D13)</f>
        <v>0</v>
      </c>
    </row>
    <row r="15" spans="2:4" ht="21" thickBot="1" x14ac:dyDescent="0.3">
      <c r="B15" s="51" t="s">
        <v>33</v>
      </c>
      <c r="C15" s="158">
        <f>C14+D14</f>
        <v>0</v>
      </c>
      <c r="D15" s="159"/>
    </row>
    <row r="16" spans="2:4" ht="15" customHeight="1" x14ac:dyDescent="0.25"/>
    <row r="17" x14ac:dyDescent="0.25"/>
    <row r="18" x14ac:dyDescent="0.25"/>
  </sheetData>
  <sheetProtection algorithmName="SHA-512" hashValue="dijJRkCiLMIYQOvmn1tANUJL9dU1LHcC3agmwtdMT/v4eQWjPGJhDyhGXMN/80ohQBB//29uIm+uYraEGAq1Zw==" saltValue="cA7psfkKuCeDBZc7oNXh6A==" spinCount="100000" sheet="1" objects="1" scenarios="1"/>
  <mergeCells count="4">
    <mergeCell ref="C15:D15"/>
    <mergeCell ref="B2:B3"/>
    <mergeCell ref="C2:C3"/>
    <mergeCell ref="D2:D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RECURSOS SOLICITADOS</vt:lpstr>
      <vt:lpstr>APORTES ESPECIE</vt:lpstr>
      <vt:lpstr>PRESUPUESTO CONSOLIDADO</vt:lpstr>
      <vt:lpstr>'APORTES ESPECIE'!Área_de_impresión</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2021-04-08T22:40:25Z</cp:lastPrinted>
  <dcterms:created xsi:type="dcterms:W3CDTF">2015-07-01T21:51:04Z</dcterms:created>
  <dcterms:modified xsi:type="dcterms:W3CDTF">2025-04-03T13:44:22Z</dcterms:modified>
</cp:coreProperties>
</file>